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ct.mct.pt\dept\DPP\Geral\DPP_NTAV\2021Call_CERN\Publicacao pagina FCT\"/>
    </mc:Choice>
  </mc:AlternateContent>
  <xr:revisionPtr revIDLastSave="0" documentId="13_ncr:1_{FA30FE11-CEE2-4BD2-804B-2E7CF0A8DC3B}" xr6:coauthVersionLast="47" xr6:coauthVersionMax="47" xr10:uidLastSave="{00000000-0000-0000-0000-000000000000}"/>
  <bookViews>
    <workbookView xWindow="-110" yWindow="-110" windowWidth="19420" windowHeight="10420" xr2:uid="{F9E02F3E-69A0-4EC6-A822-160FA6D7940F}"/>
  </bookViews>
  <sheets>
    <sheet name="Resumo Resultados CERN-2021" sheetId="6" r:id="rId1"/>
    <sheet name="Elegíveis" sheetId="7" r:id="rId2"/>
    <sheet name="Não Elegíveis" sheetId="8" r:id="rId3"/>
  </sheets>
  <definedNames>
    <definedName name="_xlnm._FilterDatabase" localSheetId="0" hidden="1">'Resumo Resultados CERN-2021'!$A$7:$J$9</definedName>
    <definedName name="ExternalData_1" localSheetId="1" hidden="1">Elegíveis!$C$1:$I$35</definedName>
    <definedName name="ExternalData_1" localSheetId="2" hidden="1">'Não Elegíveis'!$C$1:$I$2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I9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9EEB2C7-5CED-4627-940E-8E49F4B43E07}" keepAlive="1" name="GOSCINNY FCT_PROJECTOS Reader111" type="5" refreshedVersion="7" savePassword="1" deleted="1" background="1" saveData="1">
    <dbPr connection="" command=""/>
  </connection>
</connections>
</file>

<file path=xl/sharedStrings.xml><?xml version="1.0" encoding="utf-8"?>
<sst xmlns="http://schemas.openxmlformats.org/spreadsheetml/2006/main" count="308" uniqueCount="185">
  <si>
    <t>Universidade de Aveiro (UA)</t>
  </si>
  <si>
    <t>Associação do Instituto Superior Técnico para a Investigação e o Desenvolvimento (IST-ID)</t>
  </si>
  <si>
    <t>Instituto de Engenharia de Sistemas e Computadores, Investigação e Desenvolvimento em Lisboa (INESC-ID/INESC/IST/ULisboa)</t>
  </si>
  <si>
    <t>Tipologia</t>
  </si>
  <si>
    <t>Painel de Avaliação</t>
  </si>
  <si>
    <t>Referência</t>
  </si>
  <si>
    <t>Investigador Responsável</t>
  </si>
  <si>
    <t>Co- Investigador Responsável</t>
  </si>
  <si>
    <t>Título</t>
  </si>
  <si>
    <t>Instituição Proponente</t>
  </si>
  <si>
    <t>Instituições Participantes</t>
  </si>
  <si>
    <t>Financiamento Recomendado</t>
  </si>
  <si>
    <t>MP</t>
  </si>
  <si>
    <t>Financiamento</t>
  </si>
  <si>
    <t>Total</t>
  </si>
  <si>
    <t>Admitidas</t>
  </si>
  <si>
    <t>Elegíveis</t>
  </si>
  <si>
    <t>Recomendadas
para
Financiamento</t>
  </si>
  <si>
    <t>(N.º)</t>
  </si>
  <si>
    <t>(€)</t>
  </si>
  <si>
    <t>(%)</t>
  </si>
  <si>
    <t>Recomendado/
Solicitado</t>
  </si>
  <si>
    <t>Solicitado em
candidaturas elegíveis</t>
  </si>
  <si>
    <t>Linha
de
Corte</t>
  </si>
  <si>
    <t>Candidaturas</t>
  </si>
  <si>
    <t>Recomendado
para
Financiamento</t>
  </si>
  <si>
    <t>Recomendadas/
Elegíveis</t>
  </si>
  <si>
    <t xml:space="preserve">Resumo dos Resultados </t>
  </si>
  <si>
    <t>Concurso</t>
  </si>
  <si>
    <t>Para efeitos de seleção, consideram-se elegíveis e objeto de hierarquização os projetos que obtenham uma pontuação final de MP igual ou superior a 5,00.</t>
  </si>
  <si>
    <t>Concurso de Projetos de Investigação Científica e Desenvolvimento Tecnológico no Âmbito da Colaboração entre Portugal e o European Laboratory fo Particle Physics (CERN) - 2021</t>
  </si>
  <si>
    <t>CERN/2021</t>
  </si>
  <si>
    <t>Nos termos do previsto no Aviso para Apresentação do Concurso de Projetos de Investigação Científica e Desenvolvimento Tecnológico no Âmbito da Colaboração entre Portugal e o European Laboratory fo Particle Physics (CERN) - 2021 foi utilizado como critério de desempate entre candidaturas com a mesma pontuação (Mérito do Projeto - MP), sucessivamente e por ordem decrescente as classificações atribuídas aos critérios A, B, D e C.</t>
  </si>
  <si>
    <t>CERN 2021</t>
  </si>
  <si>
    <t>CERN - Evaluation Panel -2021</t>
  </si>
  <si>
    <t>CERN/FIS-PAR/0027/2021</t>
  </si>
  <si>
    <t>CERN/FIS-PAR/0005/2021</t>
  </si>
  <si>
    <t>CERN/FIS-PAR/0010/2021</t>
  </si>
  <si>
    <t>CERN/FIS-INS/0029/2021</t>
  </si>
  <si>
    <t>CERN/FIS-PAR/0024/2021</t>
  </si>
  <si>
    <t>CERN/FIS-PAR/0026/2021</t>
  </si>
  <si>
    <t>CERN/FIS-PAR/0025/2021</t>
  </si>
  <si>
    <t>CERN/FIS-PAR/0023/2021</t>
  </si>
  <si>
    <t>CERN/FIS-PAR/0032/2021</t>
  </si>
  <si>
    <t>CERN/FIS-PAR/0019/2021</t>
  </si>
  <si>
    <t>CERN/FIS-PAR/0002/2021</t>
  </si>
  <si>
    <t>CERN/FIS-PAR/0037/2021</t>
  </si>
  <si>
    <t>CERN/FIS-PAR/0016/2021</t>
  </si>
  <si>
    <t>CERN/FIS-PAR/0021/2021</t>
  </si>
  <si>
    <t>CERN/FIS-INS/0006/2021</t>
  </si>
  <si>
    <t>CERN/FIS-TEC/0003/2021</t>
  </si>
  <si>
    <t>CERN/FIS-PAR/0012/2021</t>
  </si>
  <si>
    <t>CERN/FIS-INS/0028/2021</t>
  </si>
  <si>
    <t>CERN/FIS-PAR/0020/2021</t>
  </si>
  <si>
    <t>CERN/FIS-TEC/0034/2021</t>
  </si>
  <si>
    <t>CERN/FIS-TEC/0017/2021</t>
  </si>
  <si>
    <t>CERN/FIS-COM/0004/2021</t>
  </si>
  <si>
    <t>CERN/FIS-INS/0013/2021</t>
  </si>
  <si>
    <t>CERN/FIS-PAR/0035/2021</t>
  </si>
  <si>
    <t>CERN/FIS-COM/0018/2021</t>
  </si>
  <si>
    <t>CERN/FIS-TEC/0038/2021</t>
  </si>
  <si>
    <t>CERN/FIS-PAR/0014/2021</t>
  </si>
  <si>
    <t>CERN/FIS-COM/0008/2021</t>
  </si>
  <si>
    <t>CERN/FIS-PAR/0009/2021</t>
  </si>
  <si>
    <t>CERN/FIS-PAR/0022/2021</t>
  </si>
  <si>
    <t>CERN/FIS-PAR/0007/2021</t>
  </si>
  <si>
    <t>CERN/FIS-PAR/0040/2021</t>
  </si>
  <si>
    <t>CERN/FIS-PAR/0031/2021</t>
  </si>
  <si>
    <t>CERN/FIS-TEC/0036/2021</t>
  </si>
  <si>
    <t>CERN/FIS-TEC/0039/2021</t>
  </si>
  <si>
    <t>CERN/FIS-COM/0030/2021</t>
  </si>
  <si>
    <t>Maria Margarida Nesbitt Rebelo da Silva</t>
  </si>
  <si>
    <t>João Guilherme Martins Correia</t>
  </si>
  <si>
    <t>Miguel Correia dos Santos Crispim Romão</t>
  </si>
  <si>
    <t>Michele Gallinaro</t>
  </si>
  <si>
    <t>Alberto Blanco Castro</t>
  </si>
  <si>
    <t>Fernando José de Carvalho Barão</t>
  </si>
  <si>
    <t>António Joaquim Rosa Amorim Barbosa</t>
  </si>
  <si>
    <t>Daniel Galaviz Redondo</t>
  </si>
  <si>
    <t>Patricia Conde Muino</t>
  </si>
  <si>
    <t>Pedro Jorge dos Santos de Assis</t>
  </si>
  <si>
    <t>Vitali Iourievitch Tchepel</t>
  </si>
  <si>
    <t>José Carvalho Maneira</t>
  </si>
  <si>
    <t>Catarina Marques Quintans</t>
  </si>
  <si>
    <t>Paulo Alexandre Vieira Crespo</t>
  </si>
  <si>
    <t>João António Tomásio Pina</t>
  </si>
  <si>
    <t>Filipe Rafael Joaquim</t>
  </si>
  <si>
    <t>Ruben Maurício da Silva Conceição</t>
  </si>
  <si>
    <t>António de Aguiar e Pestana de Morais</t>
  </si>
  <si>
    <t>José Pedro Miragaia Trancoso Vaz</t>
  </si>
  <si>
    <t>Gernot Eichmann</t>
  </si>
  <si>
    <t>Carlos Alberto Ruivo Herdeiro</t>
  </si>
  <si>
    <t>Pedro Miguel Martins Ferreira</t>
  </si>
  <si>
    <t>José Ricardo Morais Silva Gonçalo</t>
  </si>
  <si>
    <t>João Pedro Trancoso Gomes Rosa</t>
  </si>
  <si>
    <t>Nuno Teotonio Viegas Guerreiro Leonardo</t>
  </si>
  <si>
    <t>João Manuel Coelho dos Santos Varela</t>
  </si>
  <si>
    <t>Ricardo Parreira de Azambuja Fonseca</t>
  </si>
  <si>
    <t>Orlando Olavo Aragão Aleixo Neves de Oliveira</t>
  </si>
  <si>
    <t>José Guilherme Teixeira de Almeida Milhano</t>
  </si>
  <si>
    <t>Jorge Miguel Ramos Domingues Ferreira Vieira</t>
  </si>
  <si>
    <t>João Nuno Ramalho Gonçalves Pires</t>
  </si>
  <si>
    <t>João Gentil Mendes Saraiva</t>
  </si>
  <si>
    <t>António Joaquim Onofre de Abreu Ribeiro Gonçalves</t>
  </si>
  <si>
    <t>Cristina Maria Bernardes Monteiro</t>
  </si>
  <si>
    <t>João Oliveira Ventura</t>
  </si>
  <si>
    <t>Francisco Sabélio Nobrega Lobo</t>
  </si>
  <si>
    <t>Gustavo Fonseca Castelo-Branco</t>
  </si>
  <si>
    <t>Ulrich Wahl</t>
  </si>
  <si>
    <t>Maria Inês Abreu Julião Ochoa de Castro</t>
  </si>
  <si>
    <t>Paulo Jorge Ribeiro da Fonte</t>
  </si>
  <si>
    <t>Maria Luísa Ferreira da Gama Velho Arruda</t>
  </si>
  <si>
    <t>António Rodrigues Tomé</t>
  </si>
  <si>
    <t>Angel-Miguel Sanchez-Benitez</t>
  </si>
  <si>
    <t>Nuno Filipe da Silva Fernandes de Castro</t>
  </si>
  <si>
    <t>João Filipe Calapez de Albuquerque Veloso</t>
  </si>
  <si>
    <t>Nuno Filipe Fiuza de Barros</t>
  </si>
  <si>
    <t>Carlos Davide da Rocha Azevedo</t>
  </si>
  <si>
    <t>Patricia Carla Serrano Gonçalves</t>
  </si>
  <si>
    <t>Mário Jorge Moura David</t>
  </si>
  <si>
    <t>Ricardo Jorge Gonzalez Felipe</t>
  </si>
  <si>
    <t>Felipe Ferreira de Freitas</t>
  </si>
  <si>
    <t>Yuriy ROMANETS</t>
  </si>
  <si>
    <t>Alfred Stadler</t>
  </si>
  <si>
    <t>Nicolás Sanchis Gual</t>
  </si>
  <si>
    <t>Rui Alberto Serra Ribeiro dos Santos</t>
  </si>
  <si>
    <t>Agostinho da Silva Gomes</t>
  </si>
  <si>
    <t>Orfeu Bertolami Neto</t>
  </si>
  <si>
    <t>José Carlos Alves Pereira Monteiro</t>
  </si>
  <si>
    <t>Paulo de Jesus Henriques da Silva</t>
  </si>
  <si>
    <t>Liliana Marisa Cunha Apolinário</t>
  </si>
  <si>
    <t>Nelson Manuel Carreira Lopes</t>
  </si>
  <si>
    <t>António Cândido Lampreia Pereira Gonçalves</t>
  </si>
  <si>
    <t>Miguel Castro Nunes Fiolhais</t>
  </si>
  <si>
    <t>António Carlos Sena São Miguel Bento</t>
  </si>
  <si>
    <t>Andre Miguel Trindade Pereira</t>
  </si>
  <si>
    <t>José Pedro Oliveira Mimoso</t>
  </si>
  <si>
    <t>Fisica de Particulas na Era do LHC e para Alem</t>
  </si>
  <si>
    <t>Investigação em Materiais com Isótopos e Técnicas Nucleares Radioativas no ISOLDE-CERN 2021</t>
  </si>
  <si>
    <t>Explorando a aprendizagem de máquina quântica como uma ferramenta para colisionadores de altas energias presentes e futuros</t>
  </si>
  <si>
    <t>Colaboração na operação e análise de dados de física na experiencia CMS no CERN</t>
  </si>
  <si>
    <t>Avanços na tecnologia de RPCs visando experiências no CERN</t>
  </si>
  <si>
    <t>Colaboração na experiência AMS da estação espacial internacional para deteção de raios cósmicos de energia intermédia</t>
  </si>
  <si>
    <t>Participação na Experiência CLOUD</t>
  </si>
  <si>
    <t>Estudos de reações nucleares para Astrofísica Nuclear na instalação ISOLDE do CERN</t>
  </si>
  <si>
    <t>Colaboração na Experiência ATLAS: tomada de dados e análise</t>
  </si>
  <si>
    <t>Aprimoramento das capacidades de medição do Observatório Pierre Auger</t>
  </si>
  <si>
    <t>Participação na Colaboração RD51 no CERN</t>
  </si>
  <si>
    <t>Calibração de ProtoDUNE-II no CERN&lt;br&gt;&lt;br&gt;</t>
  </si>
  <si>
    <t>Colaboração nas Experiências COMPASS e AMBER do CERN</t>
  </si>
  <si>
    <t>Otimização, realização e primeiros testes em feixe de sistemas de monitorização do alcance de protões e de controlo de qualidade para um melhoramento da prototerapia</t>
  </si>
  <si>
    <t>Suporte para o tier-2 de ATLAS e CMS no contexto do WLCG MoU entre Portugal e o CERN</t>
  </si>
  <si>
    <t>Fenomenologia de Neutrinos: das Oscilações às Ondas Gravitacionais</t>
  </si>
  <si>
    <t>Física de raios cósmicos de energia extrema com o Observatório Pierre Auger</t>
  </si>
  <si>
    <t>Ecos de Unificação Completa em experiências de colisão e de ondas gravitacionais com aprendizagem profunda.</t>
  </si>
  <si>
    <t xml:space="preserve">Continuação da participação portuguesa nas experiências n_TOF no CERN </t>
  </si>
  <si>
    <t>A estrutura dos multiquarks</t>
  </si>
  <si>
    <t>Ondas gravitacionais e buracos negros como detetores de partículas de matéria escura ultra-leve</t>
  </si>
  <si>
    <t>Fenomenologia de Modelos de Multi-Higgs no LHC e Além</t>
  </si>
  <si>
    <t>Upgrade da Experiência ATLAS</t>
  </si>
  <si>
    <t>À descoberta do lado mais escuro da matéria escura</t>
  </si>
  <si>
    <t>Participação na experiência SND@LHC do CERN</t>
  </si>
  <si>
    <t>Colaboração na actualização HL-LHC da experiência CMS no CERN</t>
  </si>
  <si>
    <t>Ferramentas de simulação exascale para aceleradores a plasma</t>
  </si>
  <si>
    <t>Finite Temperature Quark-Gluon Vertex and its Phenomenological Implications</t>
  </si>
  <si>
    <t>A ponte entre Teoria e Experiência: Fenomenologia de Colisionadores (II)</t>
  </si>
  <si>
    <t>Contribuição portuguesa para a experiência AWAKE no CERN</t>
  </si>
  <si>
    <t>Participação Portuguesa no Futuro Colisionador Circular (FCC)</t>
  </si>
  <si>
    <t>Desenvolvimento de materiais para medição activa e passiva de radiação em investigação e na sociedade</t>
  </si>
  <si>
    <t>Estudos Fenomenologicos em LHC na Fisica de Quarks Top e Bosões de Higgs</t>
  </si>
  <si>
    <t>Estudo e desenvolvimento de Amplificadores de Cintilação Induzida por Fotões (PISA) de grande área para aplicações em Física das Altas Energias</t>
  </si>
  <si>
    <t>Coleta de energia local usando nanogeradores triboelétricos: sensorizacao distribuída da temperatura de detectores de silício</t>
  </si>
  <si>
    <t>Física de astropartículas de alta energia e cosmologia em gravidade modificada</t>
  </si>
  <si>
    <t>Laboratório de Instrumentação e Física Experimental de Partículas (LIP)</t>
  </si>
  <si>
    <t>FCiências.ID - Associação para a Investigação e Desenvolvimento de Ciências (Fciências.ID)</t>
  </si>
  <si>
    <t>Associação para o Desenvolvimento do Departamento de Física da Universidade de Coimbra (ADDFUC/FCT/UC)</t>
  </si>
  <si>
    <t>Faculdade de Ciências da Universidade do Porto (FCUP/UP)</t>
  </si>
  <si>
    <t xml:space="preserve">ASSOCIAÇÃO INCD (INCD) </t>
  </si>
  <si>
    <t xml:space="preserve">Associação do Instituto Superior Técnico para a Investigação e o Desenvolvimento (IST-ID) </t>
  </si>
  <si>
    <t xml:space="preserve">Universidade de Aveiro (UA)  - Associação para o Desenvolvimento do Departamento de Física da Universidade de Coimbra (ADDFUC/FCT/UC) </t>
  </si>
  <si>
    <t xml:space="preserve">Universidade de Aveiro (UA) </t>
  </si>
  <si>
    <t xml:space="preserve">Universidade de Évora (UE) - Associação para o Desenvolvimento do Departamento de Física da Universidade de Coimbra (ADDFUC/FCT/UC) </t>
  </si>
  <si>
    <t xml:space="preserve">Faculdade de Ciências da Universidade do Porto (FCUP/UP) </t>
  </si>
  <si>
    <t xml:space="preserve">Universidade de Aveiro (UA) - Universidade de Trás-os-Montes e Alto Douro (UTAD) - Faculdade de Ciências da Universidade do Porto (FCUP/UP) </t>
  </si>
  <si>
    <t>inanoEnergy - Consultoria, Design, Produção e Aplicação de Soluções Energéticas Renováveis, Lda (inanoEnergy)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</si>
</sst>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%"/>
    <numFmt numFmtId="165" formatCode="_-[$€-2]\ * #,##0.00_-;\-[$€-2]\ * #,##0.00_-;_-[$€-2]\ * &quot;-&quot;??_-;_-@_-"/>
    <numFmt numFmtId="166" formatCode="_-* #,##0.00\ [$€-816]_-;\-* #,##0.00\ [$€-816]_-;_-* &quot;-&quot;??\ [$€-816]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Verdana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Protection="0">
      <alignment vertical="top" wrapText="1"/>
    </xf>
  </cellStyleXfs>
  <cellXfs count="5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3" fillId="0" borderId="0" xfId="0" applyNumberFormat="1" applyFont="1" applyFill="1"/>
    <xf numFmtId="14" fontId="6" fillId="0" borderId="4" xfId="0" applyNumberFormat="1" applyFont="1" applyFill="1" applyBorder="1" applyAlignment="1">
      <alignment horizontal="center" vertical="center" wrapText="1"/>
    </xf>
    <xf numFmtId="44" fontId="7" fillId="0" borderId="4" xfId="1" applyFon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>
      <alignment horizontal="center" vertical="center" wrapText="1"/>
    </xf>
    <xf numFmtId="3" fontId="9" fillId="0" borderId="4" xfId="3" applyNumberFormat="1" applyFont="1" applyFill="1" applyBorder="1" applyAlignment="1">
      <alignment horizontal="right" vertical="center"/>
    </xf>
    <xf numFmtId="44" fontId="9" fillId="0" borderId="4" xfId="1" applyFont="1" applyFill="1" applyBorder="1" applyAlignment="1">
      <alignment horizontal="right" vertical="center"/>
    </xf>
    <xf numFmtId="0" fontId="10" fillId="0" borderId="0" xfId="0" applyFont="1"/>
    <xf numFmtId="14" fontId="10" fillId="0" borderId="0" xfId="0" applyNumberFormat="1" applyFont="1" applyAlignment="1">
      <alignment horizontal="center"/>
    </xf>
    <xf numFmtId="44" fontId="10" fillId="0" borderId="0" xfId="0" applyNumberFormat="1" applyFont="1"/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10" fillId="0" borderId="0" xfId="0" applyNumberFormat="1" applyFont="1"/>
    <xf numFmtId="0" fontId="10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horizontal="right" vertical="top" wrapText="1"/>
    </xf>
    <xf numFmtId="44" fontId="10" fillId="0" borderId="0" xfId="1" applyFont="1" applyFill="1" applyAlignment="1">
      <alignment horizontal="left" vertical="top" wrapText="1"/>
    </xf>
    <xf numFmtId="164" fontId="10" fillId="0" borderId="0" xfId="2" applyNumberFormat="1" applyFont="1" applyFill="1" applyAlignment="1">
      <alignment horizontal="left" vertical="top" wrapText="1"/>
    </xf>
    <xf numFmtId="0" fontId="10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44" fontId="10" fillId="0" borderId="4" xfId="0" applyNumberFormat="1" applyFont="1" applyBorder="1" applyAlignment="1">
      <alignment vertical="center"/>
    </xf>
    <xf numFmtId="164" fontId="10" fillId="0" borderId="4" xfId="2" applyNumberFormat="1" applyFont="1" applyBorder="1" applyAlignment="1">
      <alignment vertical="center"/>
    </xf>
    <xf numFmtId="2" fontId="10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1" fontId="10" fillId="0" borderId="0" xfId="0" applyNumberFormat="1" applyFont="1"/>
    <xf numFmtId="44" fontId="10" fillId="0" borderId="0" xfId="1" applyFont="1"/>
    <xf numFmtId="164" fontId="10" fillId="0" borderId="0" xfId="2" applyNumberFormat="1" applyFont="1" applyAlignment="1">
      <alignment horizontal="center"/>
    </xf>
    <xf numFmtId="14" fontId="6" fillId="0" borderId="4" xfId="0" applyNumberFormat="1" applyFont="1" applyBorder="1" applyAlignment="1">
      <alignment horizontal="center" vertical="center" wrapText="1"/>
    </xf>
    <xf numFmtId="44" fontId="0" fillId="0" borderId="0" xfId="1" applyFont="1" applyFill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2" fontId="7" fillId="0" borderId="5" xfId="2" applyNumberFormat="1" applyFont="1" applyFill="1" applyBorder="1" applyAlignment="1">
      <alignment horizontal="center" vertical="center" wrapText="1"/>
    </xf>
    <xf numFmtId="2" fontId="7" fillId="0" borderId="6" xfId="2" applyNumberFormat="1" applyFont="1" applyFill="1" applyBorder="1" applyAlignment="1">
      <alignment horizontal="center" vertical="center" wrapText="1"/>
    </xf>
    <xf numFmtId="2" fontId="7" fillId="0" borderId="7" xfId="2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166" fontId="1" fillId="2" borderId="0" xfId="0" applyNumberFormat="1" applyFont="1" applyFill="1" applyAlignment="1">
      <alignment horizontal="center" vertical="center"/>
    </xf>
    <xf numFmtId="166" fontId="1" fillId="0" borderId="0" xfId="1" applyNumberFormat="1" applyFont="1" applyFill="1"/>
    <xf numFmtId="0" fontId="0" fillId="0" borderId="0" xfId="0" applyFont="1" applyFill="1" applyBorder="1"/>
    <xf numFmtId="0" fontId="0" fillId="0" borderId="0" xfId="0" applyFont="1" applyBorder="1"/>
    <xf numFmtId="2" fontId="3" fillId="0" borderId="0" xfId="0" applyNumberFormat="1" applyFont="1" applyBorder="1"/>
    <xf numFmtId="166" fontId="0" fillId="0" borderId="0" xfId="0" applyNumberFormat="1" applyFont="1" applyBorder="1"/>
    <xf numFmtId="165" fontId="0" fillId="0" borderId="0" xfId="0" applyNumberFormat="1" applyFont="1" applyFill="1" applyBorder="1"/>
    <xf numFmtId="44" fontId="0" fillId="0" borderId="0" xfId="0" applyNumberFormat="1" applyFont="1" applyFill="1" applyBorder="1"/>
  </cellXfs>
  <cellStyles count="4">
    <cellStyle name="Currency" xfId="1" builtinId="4"/>
    <cellStyle name="Normal" xfId="0" builtinId="0"/>
    <cellStyle name="Normal 2" xfId="3" xr:uid="{9F01E50D-96FF-4B5E-B53C-A03EE8BDED9C}"/>
    <cellStyle name="Percent" xfId="2" builtinId="5"/>
  </cellStyles>
  <dxfs count="28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.00\ [$€-816]_-;\-* #,##0.00\ [$€-816]_-;_-* &quot;-&quot;??\ [$€-816]_-;_-@_-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.00\ [$€-816]_-;\-* #,##0.00\ [$€-816]_-;_-* &quot;-&quot;??\ [$€-816]_-;_-@_-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indexed="64"/>
          <bgColor rgb="FFFFFFFF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796E"/>
      <color rgb="FF005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104775</xdr:rowOff>
    </xdr:from>
    <xdr:to>
      <xdr:col>3</xdr:col>
      <xdr:colOff>810737</xdr:colOff>
      <xdr:row>1</xdr:row>
      <xdr:rowOff>47328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647380C-AFE1-42B0-B4CF-E4CB4C307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4825" y="104775"/>
          <a:ext cx="1858487" cy="52781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64A48D4-F350-4A22-8CDD-CDD81648AF33}" autoFormatId="16" applyNumberFormats="0" applyBorderFormats="0" applyFontFormats="0" applyPatternFormats="0" applyAlignmentFormats="0" applyWidthHeightFormats="0">
  <queryTableRefresh nextId="84" unboundColumnsLeft="2" unboundColumnsRight="1">
    <queryTableFields count="10">
      <queryTableField id="67" dataBound="0" tableColumnId="63"/>
      <queryTableField id="66" dataBound="0" tableColumnId="8"/>
      <queryTableField id="2" name="RefProjecto" tableColumnId="2"/>
      <queryTableField id="3" name="Title" tableColumnId="3"/>
      <queryTableField id="4" name="PI" tableColumnId="4"/>
      <queryTableField id="81" dataBound="0" tableColumnId="5"/>
      <queryTableField id="83" dataBound="0" tableColumnId="9"/>
      <queryTableField id="82" dataBound="0" tableColumnId="7"/>
      <queryTableField id="54" name="Overall painel" tableColumnId="54"/>
      <queryTableField id="64" dataBound="0" tableColumnId="6"/>
    </queryTableFields>
    <queryTableDeletedFields count="54">
      <deletedField name="Painel"/>
      <deletedField name="1st reader"/>
      <deletedField name="A1 1st reader"/>
      <deletedField name="A2 1st reader"/>
      <deletedField name="B1 1st reader"/>
      <deletedField name="B2 1st reader"/>
      <deletedField name="C 1st reader"/>
      <deletedField name="Overall 1st reader"/>
      <deletedField name="Comentário A1 1st reader"/>
      <deletedField name="Comentário A2 1st reader"/>
      <deletedField name="Comentário B1 1st reader"/>
      <deletedField name="Comentário B2 1st reader"/>
      <deletedField name="Comentário C 1st reader"/>
      <deletedField name="1st reader Data lacragem"/>
      <deletedField name="2nd reader"/>
      <deletedField name="A1 2nd reader"/>
      <deletedField name="A2 2nd reader"/>
      <deletedField name="B1 2nd reader"/>
      <deletedField name="B2 2nd reader"/>
      <deletedField name="C 2nd reader"/>
      <deletedField name="Overall 2nd reader"/>
      <deletedField name="Comentário A1 2nd reader"/>
      <deletedField name="Comentário A2 2nd reader"/>
      <deletedField name="Comentário B1 2nd reader"/>
      <deletedField name="Comentário B2 2nd reader"/>
      <deletedField name="Comentário C 2nd reader"/>
      <deletedField name="2nd reader Data lacragem"/>
      <deletedField name="A1 Consenso"/>
      <deletedField name="A2 Consenso"/>
      <deletedField name="B1 Consenso"/>
      <deletedField name="B2 Consenso"/>
      <deletedField name="C Consenso"/>
      <deletedField name="Overall consenso"/>
      <deletedField name="Comentário A1 Consenso"/>
      <deletedField name="Comentário A2 Consenso"/>
      <deletedField name="Comentário B1 Consenso"/>
      <deletedField name="Comentário B2 Consenso"/>
      <deletedField name="Comentário C Consenso"/>
      <deletedField name="Consenso Data lacragem"/>
      <deletedField name="Ethical Issues?"/>
      <deletedField name="Concorda orçamento?"/>
      <deletedField name="A1 painel"/>
      <deletedField name="A2 painel"/>
      <deletedField name="B1 painel"/>
      <deletedField name="B2 painel"/>
      <deletedField name="C painel"/>
      <deletedField name="Comentário A1 painel"/>
      <deletedField name="Comentário A2 painel"/>
      <deletedField name="Comentário B1 painel"/>
      <deletedField name="Comentário B2 painel"/>
      <deletedField name="Comentário C painel"/>
      <deletedField name="Painel Data lacragem"/>
      <deletedField name="Ethical Issues?"/>
      <deletedField name="Concorda orçamento?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71381D0-9B50-4DEA-AFC6-9A4E71FC869B}" autoFormatId="16" applyNumberFormats="0" applyBorderFormats="0" applyFontFormats="0" applyPatternFormats="0" applyAlignmentFormats="0" applyWidthHeightFormats="0">
  <queryTableRefresh nextId="84" unboundColumnsLeft="2" unboundColumnsRight="1">
    <queryTableFields count="10">
      <queryTableField id="67" dataBound="0" tableColumnId="63"/>
      <queryTableField id="66" dataBound="0" tableColumnId="8"/>
      <queryTableField id="2" name="RefProjecto" tableColumnId="2"/>
      <queryTableField id="3" name="Title" tableColumnId="3"/>
      <queryTableField id="4" name="PI" tableColumnId="4"/>
      <queryTableField id="81" dataBound="0" tableColumnId="5"/>
      <queryTableField id="83" dataBound="0" tableColumnId="9"/>
      <queryTableField id="82" dataBound="0" tableColumnId="7"/>
      <queryTableField id="54" name="Overall painel" tableColumnId="54"/>
      <queryTableField id="64" dataBound="0" tableColumnId="6"/>
    </queryTableFields>
    <queryTableDeletedFields count="54">
      <deletedField name="Painel"/>
      <deletedField name="1st reader"/>
      <deletedField name="A1 1st reader"/>
      <deletedField name="A2 1st reader"/>
      <deletedField name="B1 1st reader"/>
      <deletedField name="B2 1st reader"/>
      <deletedField name="C 1st reader"/>
      <deletedField name="Overall 1st reader"/>
      <deletedField name="Comentário A1 1st reader"/>
      <deletedField name="Comentário A2 1st reader"/>
      <deletedField name="Comentário B1 1st reader"/>
      <deletedField name="Comentário B2 1st reader"/>
      <deletedField name="Comentário C 1st reader"/>
      <deletedField name="1st reader Data lacragem"/>
      <deletedField name="2nd reader"/>
      <deletedField name="A1 2nd reader"/>
      <deletedField name="A2 2nd reader"/>
      <deletedField name="B1 2nd reader"/>
      <deletedField name="B2 2nd reader"/>
      <deletedField name="C 2nd reader"/>
      <deletedField name="Overall 2nd reader"/>
      <deletedField name="Comentário A1 2nd reader"/>
      <deletedField name="Comentário A2 2nd reader"/>
      <deletedField name="Comentário B1 2nd reader"/>
      <deletedField name="Comentário B2 2nd reader"/>
      <deletedField name="Comentário C 2nd reader"/>
      <deletedField name="2nd reader Data lacragem"/>
      <deletedField name="A1 Consenso"/>
      <deletedField name="A2 Consenso"/>
      <deletedField name="B1 Consenso"/>
      <deletedField name="B2 Consenso"/>
      <deletedField name="C Consenso"/>
      <deletedField name="Overall consenso"/>
      <deletedField name="Comentário A1 Consenso"/>
      <deletedField name="Comentário A2 Consenso"/>
      <deletedField name="Comentário B1 Consenso"/>
      <deletedField name="Comentário B2 Consenso"/>
      <deletedField name="Comentário C Consenso"/>
      <deletedField name="Consenso Data lacragem"/>
      <deletedField name="Ethical Issues?"/>
      <deletedField name="Concorda orçamento?"/>
      <deletedField name="A1 painel"/>
      <deletedField name="A2 painel"/>
      <deletedField name="B1 painel"/>
      <deletedField name="B2 painel"/>
      <deletedField name="C painel"/>
      <deletedField name="Comentário A1 painel"/>
      <deletedField name="Comentário A2 painel"/>
      <deletedField name="Comentário B1 painel"/>
      <deletedField name="Comentário B2 painel"/>
      <deletedField name="Comentário C painel"/>
      <deletedField name="Painel Data lacragem"/>
      <deletedField name="Ethical Issues?"/>
      <deletedField name="Concorda orçamento?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5D3866-4D12-4A1F-B480-7E8FACCD6F26}" name="Table_ExternalData_12" displayName="Table_ExternalData_12" ref="A1:J35" tableType="queryTable" totalsRowShown="0" headerRowDxfId="27" dataDxfId="21">
  <autoFilter ref="A1:J35" xr:uid="{8F6C7D3D-1254-4ABB-BBF0-ECB6815E828E}"/>
  <sortState xmlns:xlrd2="http://schemas.microsoft.com/office/spreadsheetml/2017/richdata2" ref="A2:J35">
    <sortCondition ref="C1:C35"/>
  </sortState>
  <tableColumns count="10">
    <tableColumn id="63" xr3:uid="{2F1C3FEF-4A32-483F-B01E-2D1DF27F48CF}" uniqueName="63" name="Tipologia" queryTableFieldId="67" dataDxfId="20"/>
    <tableColumn id="8" xr3:uid="{225AA136-3D98-411D-BDDB-5ACA930CBC0B}" uniqueName="8" name="Painel de Avaliação" queryTableFieldId="66" dataDxfId="19"/>
    <tableColumn id="2" xr3:uid="{B47D0565-E931-4016-89F1-C52F72E44548}" uniqueName="2" name="Referência" queryTableFieldId="2" dataDxfId="18"/>
    <tableColumn id="3" xr3:uid="{7ED20F03-F422-4C3B-9469-5F6F49E7CE83}" uniqueName="3" name="Título" queryTableFieldId="3" dataDxfId="17"/>
    <tableColumn id="4" xr3:uid="{69756588-9649-454E-BE6D-3FFA2BF13FC5}" uniqueName="4" name="Investigador Responsável" queryTableFieldId="4" dataDxfId="16"/>
    <tableColumn id="5" xr3:uid="{0F0C6282-B60B-49EB-A996-FB09C3865C9A}" uniqueName="5" name="Co- Investigador Responsável" queryTableFieldId="81" dataDxfId="15"/>
    <tableColumn id="9" xr3:uid="{CFB72866-DEC8-4B95-A3D9-CF67DDE30EA1}" uniqueName="9" name="Instituição Proponente" queryTableFieldId="83" dataDxfId="14"/>
    <tableColumn id="7" xr3:uid="{D0F8D434-D975-43C9-8B7F-D91F73CB6AA0}" uniqueName="7" name="Instituições Participantes" queryTableFieldId="82" dataDxfId="13"/>
    <tableColumn id="54" xr3:uid="{4223C143-31A5-47C6-93B8-9C4C9AEA9943}" uniqueName="54" name="MP" queryTableFieldId="54" dataDxfId="12"/>
    <tableColumn id="6" xr3:uid="{EC230A2F-6094-4662-854B-E624EF9B81D2}" uniqueName="6" name="Financiamento Recomendado" queryTableFieldId="64" dataDxfId="1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478BD59-B4DB-4229-94C9-ECE73BCA4660}" name="Table_ExternalData_123" displayName="Table_ExternalData_123" ref="A1:J2" tableType="queryTable" totalsRowShown="0" headerRowDxfId="26" dataDxfId="10">
  <autoFilter ref="A1:J2" xr:uid="{8F6C7D3D-1254-4ABB-BBF0-ECB6815E828E}"/>
  <tableColumns count="10">
    <tableColumn id="63" xr3:uid="{77FD49E1-C6ED-4D45-B6A7-E552A9087CA6}" uniqueName="63" name="Tipologia" queryTableFieldId="67" dataDxfId="9"/>
    <tableColumn id="8" xr3:uid="{89558396-627F-4F5B-A074-1168E34F2631}" uniqueName="8" name="Painel de Avaliação" queryTableFieldId="66" dataDxfId="8"/>
    <tableColumn id="2" xr3:uid="{E91F141E-3D70-40D0-8955-DDAAAC6B67C3}" uniqueName="2" name="Referência" queryTableFieldId="2" dataDxfId="3"/>
    <tableColumn id="3" xr3:uid="{D4F9844E-D518-437D-BE9C-AF43B592D3BB}" uniqueName="3" name="Título" queryTableFieldId="3" dataDxfId="7"/>
    <tableColumn id="4" xr3:uid="{C8678DE1-36B3-474B-B4D2-0C148D756924}" uniqueName="4" name="Investigador Responsável" queryTableFieldId="4" dataDxfId="6"/>
    <tableColumn id="5" xr3:uid="{77B94282-BA02-45DC-BE7E-A5646F25F30B}" uniqueName="5" name="Co- Investigador Responsável" queryTableFieldId="81" dataDxfId="5"/>
    <tableColumn id="9" xr3:uid="{0C8BAAA4-A8A2-4025-A447-09A40AC2F5B1}" uniqueName="9" name="Instituição Proponente" queryTableFieldId="83" dataDxfId="4"/>
    <tableColumn id="7" xr3:uid="{31C42451-268C-4EB5-BF49-9D2088198E3F}" uniqueName="7" name="Instituições Participantes" queryTableFieldId="82" dataDxfId="2"/>
    <tableColumn id="54" xr3:uid="{65FBC78B-F37C-4D13-BDF4-5849F903C399}" uniqueName="54" name="MP" queryTableFieldId="54" dataDxfId="1"/>
    <tableColumn id="6" xr3:uid="{F9EA4229-463E-40FD-B625-5605D23AA043}" uniqueName="6" name="Financiamento Recomendado" queryTableFieldId="6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5675-67BF-47EA-83C7-6C7D4BEF9215}">
  <sheetPr>
    <pageSetUpPr fitToPage="1"/>
  </sheetPr>
  <dimension ref="A1:J14"/>
  <sheetViews>
    <sheetView showGridLines="0" tabSelected="1" zoomScale="80" zoomScaleNormal="80" workbookViewId="0">
      <selection sqref="A1:J1"/>
    </sheetView>
  </sheetViews>
  <sheetFormatPr defaultColWidth="8.81640625" defaultRowHeight="15.5" x14ac:dyDescent="0.35"/>
  <cols>
    <col min="1" max="1" width="79.453125" style="9" customWidth="1"/>
    <col min="2" max="2" width="16.81640625" style="9" customWidth="1"/>
    <col min="3" max="6" width="16.81640625" style="10" customWidth="1"/>
    <col min="7" max="7" width="17.36328125" style="10" customWidth="1"/>
    <col min="8" max="8" width="17.36328125" style="9" customWidth="1"/>
    <col min="9" max="9" width="15.1796875" style="9" customWidth="1"/>
    <col min="10" max="10" width="8.81640625" style="14" customWidth="1"/>
    <col min="11" max="16384" width="8.81640625" style="9"/>
  </cols>
  <sheetData>
    <row r="1" spans="1:10" s="20" customFormat="1" ht="46" customHeight="1" x14ac:dyDescent="0.3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39" customHeight="1" x14ac:dyDescent="0.35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3" customHeight="1" x14ac:dyDescent="0.35">
      <c r="A3" s="36" t="s">
        <v>27</v>
      </c>
      <c r="B3" s="36"/>
      <c r="C3" s="36"/>
      <c r="D3" s="36"/>
      <c r="E3" s="36"/>
      <c r="F3" s="36"/>
      <c r="G3" s="36"/>
      <c r="H3" s="36"/>
      <c r="I3" s="36"/>
      <c r="J3" s="36"/>
    </row>
    <row r="6" spans="1:10" s="13" customFormat="1" ht="36" customHeight="1" x14ac:dyDescent="0.35">
      <c r="A6" s="40" t="s">
        <v>28</v>
      </c>
      <c r="B6" s="37" t="s">
        <v>24</v>
      </c>
      <c r="C6" s="38"/>
      <c r="D6" s="38"/>
      <c r="E6" s="38"/>
      <c r="F6" s="39"/>
      <c r="G6" s="43" t="s">
        <v>13</v>
      </c>
      <c r="H6" s="44"/>
      <c r="I6" s="45"/>
      <c r="J6" s="46" t="s">
        <v>23</v>
      </c>
    </row>
    <row r="7" spans="1:10" s="13" customFormat="1" ht="46.5" x14ac:dyDescent="0.35">
      <c r="A7" s="41"/>
      <c r="B7" s="12" t="s">
        <v>14</v>
      </c>
      <c r="C7" s="4" t="s">
        <v>15</v>
      </c>
      <c r="D7" s="4" t="s">
        <v>16</v>
      </c>
      <c r="E7" s="4" t="s">
        <v>17</v>
      </c>
      <c r="F7" s="29" t="s">
        <v>26</v>
      </c>
      <c r="G7" s="4" t="s">
        <v>22</v>
      </c>
      <c r="H7" s="5" t="s">
        <v>25</v>
      </c>
      <c r="I7" s="6" t="s">
        <v>21</v>
      </c>
      <c r="J7" s="47"/>
    </row>
    <row r="8" spans="1:10" s="13" customFormat="1" ht="24" customHeight="1" x14ac:dyDescent="0.35">
      <c r="A8" s="42"/>
      <c r="B8" s="12" t="s">
        <v>18</v>
      </c>
      <c r="C8" s="12" t="s">
        <v>18</v>
      </c>
      <c r="D8" s="12" t="s">
        <v>18</v>
      </c>
      <c r="E8" s="12" t="s">
        <v>18</v>
      </c>
      <c r="F8" s="6" t="s">
        <v>20</v>
      </c>
      <c r="G8" s="4" t="s">
        <v>19</v>
      </c>
      <c r="H8" s="4" t="s">
        <v>19</v>
      </c>
      <c r="I8" s="6" t="s">
        <v>20</v>
      </c>
      <c r="J8" s="48"/>
    </row>
    <row r="9" spans="1:10" s="20" customFormat="1" ht="62" customHeight="1" x14ac:dyDescent="0.35">
      <c r="A9" s="21" t="s">
        <v>31</v>
      </c>
      <c r="B9" s="25">
        <v>36</v>
      </c>
      <c r="C9" s="7">
        <v>36</v>
      </c>
      <c r="D9" s="7">
        <v>34</v>
      </c>
      <c r="E9" s="7">
        <v>31</v>
      </c>
      <c r="F9" s="23">
        <f>E9/D9</f>
        <v>0.91176470588235292</v>
      </c>
      <c r="G9" s="8">
        <v>5528335.5199999996</v>
      </c>
      <c r="H9" s="22">
        <v>2499999.98</v>
      </c>
      <c r="I9" s="23">
        <f>H9/G9</f>
        <v>0.45221567521647099</v>
      </c>
      <c r="J9" s="24">
        <v>5.4</v>
      </c>
    </row>
    <row r="10" spans="1:10" x14ac:dyDescent="0.35">
      <c r="B10" s="26"/>
      <c r="C10" s="26"/>
      <c r="D10" s="26"/>
      <c r="E10" s="26"/>
      <c r="F10" s="26"/>
      <c r="G10" s="27"/>
      <c r="H10" s="11"/>
    </row>
    <row r="11" spans="1:10" x14ac:dyDescent="0.35">
      <c r="D11" s="28"/>
    </row>
    <row r="12" spans="1:10" ht="15.5" customHeight="1" x14ac:dyDescent="0.35">
      <c r="A12" s="32" t="s">
        <v>29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x14ac:dyDescent="0.35">
      <c r="A13" s="15"/>
      <c r="B13" s="16"/>
      <c r="C13" s="16"/>
      <c r="D13" s="17"/>
      <c r="E13" s="18"/>
      <c r="F13" s="18"/>
      <c r="G13" s="18"/>
      <c r="H13" s="19"/>
      <c r="I13" s="15"/>
    </row>
    <row r="14" spans="1:10" ht="36" customHeight="1" x14ac:dyDescent="0.35">
      <c r="A14" s="32" t="s">
        <v>32</v>
      </c>
      <c r="B14" s="33"/>
      <c r="C14" s="33"/>
      <c r="D14" s="33"/>
      <c r="E14" s="33"/>
      <c r="F14" s="33"/>
      <c r="G14" s="33"/>
      <c r="H14" s="33"/>
      <c r="I14" s="33"/>
      <c r="J14" s="33"/>
    </row>
  </sheetData>
  <mergeCells count="9">
    <mergeCell ref="A12:J12"/>
    <mergeCell ref="A14:J14"/>
    <mergeCell ref="A1:J1"/>
    <mergeCell ref="A2:J2"/>
    <mergeCell ref="A3:J3"/>
    <mergeCell ref="B6:F6"/>
    <mergeCell ref="A6:A8"/>
    <mergeCell ref="G6:I6"/>
    <mergeCell ref="J6:J8"/>
  </mergeCells>
  <pageMargins left="0.7" right="0.7" top="0.75" bottom="0.75" header="0.3" footer="0.3"/>
  <pageSetup paperSize="8" scale="73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31A24-F13E-4AFB-AF10-3F468F94F527}">
  <dimension ref="A1:L35"/>
  <sheetViews>
    <sheetView topLeftCell="F1" zoomScale="80" zoomScaleNormal="80" workbookViewId="0">
      <selection activeCell="E11" sqref="E11"/>
    </sheetView>
  </sheetViews>
  <sheetFormatPr defaultColWidth="11.1796875" defaultRowHeight="15.5" x14ac:dyDescent="0.35"/>
  <cols>
    <col min="1" max="1" width="14.08984375" style="1" customWidth="1"/>
    <col min="2" max="2" width="31.453125" style="1" customWidth="1"/>
    <col min="3" max="3" width="24.81640625" style="1" bestFit="1" customWidth="1"/>
    <col min="4" max="8" width="50.6328125" style="1" customWidth="1"/>
    <col min="9" max="9" width="12.1796875" style="49" customWidth="1"/>
    <col min="10" max="10" width="31.1796875" style="51" bestFit="1" customWidth="1"/>
    <col min="11" max="11" width="11.1796875" style="1"/>
    <col min="12" max="12" width="12.453125" style="1" bestFit="1" customWidth="1"/>
    <col min="13" max="16384" width="11.1796875" style="1"/>
  </cols>
  <sheetData>
    <row r="1" spans="1:11" s="2" customFormat="1" ht="33" customHeight="1" x14ac:dyDescent="0.35">
      <c r="A1" s="31" t="s">
        <v>3</v>
      </c>
      <c r="B1" s="31" t="s">
        <v>4</v>
      </c>
      <c r="C1" s="31" t="s">
        <v>5</v>
      </c>
      <c r="D1" s="31" t="s">
        <v>8</v>
      </c>
      <c r="E1" s="31" t="s">
        <v>6</v>
      </c>
      <c r="F1" s="31" t="s">
        <v>7</v>
      </c>
      <c r="G1" s="31" t="s">
        <v>9</v>
      </c>
      <c r="H1" s="31" t="s">
        <v>10</v>
      </c>
      <c r="I1" s="31" t="s">
        <v>12</v>
      </c>
      <c r="J1" s="50" t="s">
        <v>11</v>
      </c>
    </row>
    <row r="2" spans="1:11" s="52" customFormat="1" ht="14.5" x14ac:dyDescent="0.35">
      <c r="A2" s="52" t="s">
        <v>33</v>
      </c>
      <c r="B2" s="52" t="s">
        <v>34</v>
      </c>
      <c r="C2" s="53" t="s">
        <v>56</v>
      </c>
      <c r="D2" s="53" t="s">
        <v>139</v>
      </c>
      <c r="E2" s="53" t="s">
        <v>73</v>
      </c>
      <c r="F2" s="53" t="s">
        <v>109</v>
      </c>
      <c r="G2" s="53" t="s">
        <v>173</v>
      </c>
      <c r="H2" s="53"/>
      <c r="I2" s="54">
        <v>6.7</v>
      </c>
      <c r="J2" s="55">
        <v>30000</v>
      </c>
    </row>
    <row r="3" spans="1:11" s="52" customFormat="1" ht="14.5" x14ac:dyDescent="0.35">
      <c r="A3" s="52" t="s">
        <v>33</v>
      </c>
      <c r="B3" s="52" t="s">
        <v>34</v>
      </c>
      <c r="C3" s="53" t="s">
        <v>62</v>
      </c>
      <c r="D3" s="53" t="s">
        <v>143</v>
      </c>
      <c r="E3" s="53" t="s">
        <v>77</v>
      </c>
      <c r="F3" s="53" t="s">
        <v>112</v>
      </c>
      <c r="G3" s="53" t="s">
        <v>174</v>
      </c>
      <c r="H3" s="53"/>
      <c r="I3" s="54">
        <v>5.9</v>
      </c>
      <c r="J3" s="55">
        <v>50000</v>
      </c>
      <c r="K3" s="56"/>
    </row>
    <row r="4" spans="1:11" s="52" customFormat="1" ht="14.5" x14ac:dyDescent="0.35">
      <c r="A4" s="52" t="s">
        <v>33</v>
      </c>
      <c r="B4" s="52" t="s">
        <v>34</v>
      </c>
      <c r="C4" s="53" t="s">
        <v>59</v>
      </c>
      <c r="D4" s="53" t="s">
        <v>151</v>
      </c>
      <c r="E4" s="53" t="s">
        <v>85</v>
      </c>
      <c r="F4" s="53" t="s">
        <v>119</v>
      </c>
      <c r="G4" s="53" t="s">
        <v>173</v>
      </c>
      <c r="H4" s="53" t="s">
        <v>177</v>
      </c>
      <c r="I4" s="54">
        <v>6.3</v>
      </c>
      <c r="J4" s="55">
        <v>29999.99</v>
      </c>
    </row>
    <row r="5" spans="1:11" s="52" customFormat="1" ht="14.5" x14ac:dyDescent="0.35">
      <c r="A5" s="52" t="s">
        <v>33</v>
      </c>
      <c r="B5" s="52" t="s">
        <v>34</v>
      </c>
      <c r="C5" s="53" t="s">
        <v>49</v>
      </c>
      <c r="D5" s="53" t="s">
        <v>141</v>
      </c>
      <c r="E5" s="53" t="s">
        <v>75</v>
      </c>
      <c r="F5" s="53" t="s">
        <v>110</v>
      </c>
      <c r="G5" s="53" t="s">
        <v>173</v>
      </c>
      <c r="H5" s="53" t="s">
        <v>175</v>
      </c>
      <c r="I5" s="54">
        <v>7.3</v>
      </c>
      <c r="J5" s="55">
        <v>70000</v>
      </c>
    </row>
    <row r="6" spans="1:11" s="52" customFormat="1" ht="14.5" x14ac:dyDescent="0.35">
      <c r="A6" s="52" t="s">
        <v>33</v>
      </c>
      <c r="B6" s="52" t="s">
        <v>34</v>
      </c>
      <c r="C6" s="53" t="s">
        <v>57</v>
      </c>
      <c r="D6" s="53" t="s">
        <v>147</v>
      </c>
      <c r="E6" s="53" t="s">
        <v>81</v>
      </c>
      <c r="F6" s="53" t="s">
        <v>115</v>
      </c>
      <c r="G6" s="53" t="s">
        <v>173</v>
      </c>
      <c r="H6" s="53" t="s">
        <v>179</v>
      </c>
      <c r="I6" s="54">
        <v>6.5</v>
      </c>
      <c r="J6" s="55">
        <v>70000</v>
      </c>
    </row>
    <row r="7" spans="1:11" s="52" customFormat="1" ht="14.5" x14ac:dyDescent="0.35">
      <c r="A7" s="52" t="s">
        <v>33</v>
      </c>
      <c r="B7" s="52" t="s">
        <v>34</v>
      </c>
      <c r="C7" s="53" t="s">
        <v>52</v>
      </c>
      <c r="D7" s="53" t="s">
        <v>161</v>
      </c>
      <c r="E7" s="53" t="s">
        <v>95</v>
      </c>
      <c r="F7" s="53" t="s">
        <v>75</v>
      </c>
      <c r="G7" s="53" t="s">
        <v>173</v>
      </c>
      <c r="H7" s="53"/>
      <c r="I7" s="54">
        <v>7</v>
      </c>
      <c r="J7" s="55">
        <v>40000</v>
      </c>
    </row>
    <row r="8" spans="1:11" s="52" customFormat="1" ht="14.5" x14ac:dyDescent="0.35">
      <c r="A8" s="52" t="s">
        <v>33</v>
      </c>
      <c r="B8" s="52" t="s">
        <v>34</v>
      </c>
      <c r="C8" s="53" t="s">
        <v>38</v>
      </c>
      <c r="D8" s="53" t="s">
        <v>162</v>
      </c>
      <c r="E8" s="53" t="s">
        <v>96</v>
      </c>
      <c r="F8" s="53" t="s">
        <v>74</v>
      </c>
      <c r="G8" s="53" t="s">
        <v>173</v>
      </c>
      <c r="H8" s="53"/>
      <c r="I8" s="54">
        <v>9</v>
      </c>
      <c r="J8" s="55">
        <v>200000</v>
      </c>
    </row>
    <row r="9" spans="1:11" s="52" customFormat="1" ht="14.5" x14ac:dyDescent="0.35">
      <c r="A9" s="52" t="s">
        <v>33</v>
      </c>
      <c r="B9" s="52" t="s">
        <v>34</v>
      </c>
      <c r="C9" s="53" t="s">
        <v>45</v>
      </c>
      <c r="D9" s="53" t="s">
        <v>137</v>
      </c>
      <c r="E9" s="53" t="s">
        <v>71</v>
      </c>
      <c r="F9" s="53" t="s">
        <v>107</v>
      </c>
      <c r="G9" s="53" t="s">
        <v>1</v>
      </c>
      <c r="H9" s="53"/>
      <c r="I9" s="54">
        <v>8</v>
      </c>
      <c r="J9" s="55">
        <v>60000</v>
      </c>
    </row>
    <row r="10" spans="1:11" s="52" customFormat="1" ht="14.5" x14ac:dyDescent="0.35">
      <c r="A10" s="52" t="s">
        <v>33</v>
      </c>
      <c r="B10" s="52" t="s">
        <v>34</v>
      </c>
      <c r="C10" s="53" t="s">
        <v>36</v>
      </c>
      <c r="D10" s="53" t="s">
        <v>140</v>
      </c>
      <c r="E10" s="53" t="s">
        <v>74</v>
      </c>
      <c r="F10" s="53" t="s">
        <v>95</v>
      </c>
      <c r="G10" s="53" t="s">
        <v>173</v>
      </c>
      <c r="H10" s="53"/>
      <c r="I10" s="54">
        <v>9</v>
      </c>
      <c r="J10" s="55">
        <v>185000</v>
      </c>
    </row>
    <row r="11" spans="1:11" s="52" customFormat="1" ht="14.5" x14ac:dyDescent="0.35">
      <c r="A11" s="52" t="s">
        <v>33</v>
      </c>
      <c r="B11" s="52" t="s">
        <v>34</v>
      </c>
      <c r="C11" s="53" t="s">
        <v>65</v>
      </c>
      <c r="D11" s="53" t="s">
        <v>142</v>
      </c>
      <c r="E11" s="53" t="s">
        <v>76</v>
      </c>
      <c r="F11" s="53" t="s">
        <v>111</v>
      </c>
      <c r="G11" s="53" t="s">
        <v>173</v>
      </c>
      <c r="H11" s="53"/>
      <c r="I11" s="54">
        <v>5.4</v>
      </c>
      <c r="J11" s="55">
        <v>45000</v>
      </c>
    </row>
    <row r="12" spans="1:11" s="52" customFormat="1" ht="14.5" x14ac:dyDescent="0.35">
      <c r="A12" s="52" t="s">
        <v>33</v>
      </c>
      <c r="B12" s="52" t="s">
        <v>34</v>
      </c>
      <c r="C12" s="53" t="s">
        <v>63</v>
      </c>
      <c r="D12" s="53" t="s">
        <v>144</v>
      </c>
      <c r="E12" s="53" t="s">
        <v>78</v>
      </c>
      <c r="F12" s="53" t="s">
        <v>113</v>
      </c>
      <c r="G12" s="53" t="s">
        <v>173</v>
      </c>
      <c r="H12" s="53"/>
      <c r="I12" s="54">
        <v>5.5</v>
      </c>
      <c r="J12" s="55">
        <v>20000</v>
      </c>
    </row>
    <row r="13" spans="1:11" s="52" customFormat="1" ht="14.5" x14ac:dyDescent="0.35">
      <c r="A13" s="52" t="s">
        <v>33</v>
      </c>
      <c r="B13" s="52" t="s">
        <v>34</v>
      </c>
      <c r="C13" s="53" t="s">
        <v>37</v>
      </c>
      <c r="D13" s="53" t="s">
        <v>145</v>
      </c>
      <c r="E13" s="53" t="s">
        <v>79</v>
      </c>
      <c r="F13" s="53" t="s">
        <v>114</v>
      </c>
      <c r="G13" s="53" t="s">
        <v>173</v>
      </c>
      <c r="H13" s="53"/>
      <c r="I13" s="54">
        <v>9</v>
      </c>
      <c r="J13" s="55">
        <v>165000</v>
      </c>
    </row>
    <row r="14" spans="1:11" s="52" customFormat="1" ht="14.5" x14ac:dyDescent="0.35">
      <c r="A14" s="52" t="s">
        <v>33</v>
      </c>
      <c r="B14" s="52" t="s">
        <v>34</v>
      </c>
      <c r="C14" s="53" t="s">
        <v>51</v>
      </c>
      <c r="D14" s="53" t="s">
        <v>146</v>
      </c>
      <c r="E14" s="53" t="s">
        <v>80</v>
      </c>
      <c r="F14" s="53" t="s">
        <v>87</v>
      </c>
      <c r="G14" s="53" t="s">
        <v>173</v>
      </c>
      <c r="H14" s="53"/>
      <c r="I14" s="54">
        <v>7.1</v>
      </c>
      <c r="J14" s="55">
        <v>135000</v>
      </c>
    </row>
    <row r="15" spans="1:11" s="52" customFormat="1" ht="14.5" x14ac:dyDescent="0.35">
      <c r="A15" s="52" t="s">
        <v>33</v>
      </c>
      <c r="B15" s="52" t="s">
        <v>34</v>
      </c>
      <c r="C15" s="53" t="s">
        <v>61</v>
      </c>
      <c r="D15" s="53" t="s">
        <v>148</v>
      </c>
      <c r="E15" s="53" t="s">
        <v>82</v>
      </c>
      <c r="F15" s="53" t="s">
        <v>116</v>
      </c>
      <c r="G15" s="53" t="s">
        <v>173</v>
      </c>
      <c r="H15" s="53"/>
      <c r="I15" s="54">
        <v>6</v>
      </c>
      <c r="J15" s="55">
        <v>90000</v>
      </c>
    </row>
    <row r="16" spans="1:11" s="52" customFormat="1" ht="14.5" x14ac:dyDescent="0.35">
      <c r="A16" s="52" t="s">
        <v>33</v>
      </c>
      <c r="B16" s="52" t="s">
        <v>34</v>
      </c>
      <c r="C16" s="53" t="s">
        <v>47</v>
      </c>
      <c r="D16" s="53" t="s">
        <v>149</v>
      </c>
      <c r="E16" s="53" t="s">
        <v>83</v>
      </c>
      <c r="F16" s="53" t="s">
        <v>117</v>
      </c>
      <c r="G16" s="53" t="s">
        <v>173</v>
      </c>
      <c r="H16" s="53" t="s">
        <v>180</v>
      </c>
      <c r="I16" s="54">
        <v>7.8</v>
      </c>
      <c r="J16" s="55">
        <v>164999.99</v>
      </c>
    </row>
    <row r="17" spans="1:12" s="52" customFormat="1" ht="14.5" x14ac:dyDescent="0.35">
      <c r="A17" s="52" t="s">
        <v>33</v>
      </c>
      <c r="B17" s="52" t="s">
        <v>34</v>
      </c>
      <c r="C17" s="53" t="s">
        <v>44</v>
      </c>
      <c r="D17" s="53" t="s">
        <v>152</v>
      </c>
      <c r="E17" s="53" t="s">
        <v>86</v>
      </c>
      <c r="F17" s="53" t="s">
        <v>120</v>
      </c>
      <c r="G17" s="53" t="s">
        <v>1</v>
      </c>
      <c r="H17" s="53"/>
      <c r="I17" s="54">
        <v>8.1999999999999993</v>
      </c>
      <c r="J17" s="55">
        <v>20000</v>
      </c>
    </row>
    <row r="18" spans="1:12" s="52" customFormat="1" ht="14.5" x14ac:dyDescent="0.35">
      <c r="A18" s="52" t="s">
        <v>33</v>
      </c>
      <c r="B18" s="52" t="s">
        <v>34</v>
      </c>
      <c r="C18" s="53" t="s">
        <v>53</v>
      </c>
      <c r="D18" s="53" t="s">
        <v>153</v>
      </c>
      <c r="E18" s="53" t="s">
        <v>87</v>
      </c>
      <c r="F18" s="53" t="s">
        <v>80</v>
      </c>
      <c r="G18" s="53" t="s">
        <v>173</v>
      </c>
      <c r="H18" s="53"/>
      <c r="I18" s="54">
        <v>7</v>
      </c>
      <c r="J18" s="55">
        <v>70000</v>
      </c>
    </row>
    <row r="19" spans="1:12" s="52" customFormat="1" ht="14.5" x14ac:dyDescent="0.35">
      <c r="A19" s="52" t="s">
        <v>33</v>
      </c>
      <c r="B19" s="52" t="s">
        <v>34</v>
      </c>
      <c r="C19" s="53" t="s">
        <v>48</v>
      </c>
      <c r="D19" s="53" t="s">
        <v>154</v>
      </c>
      <c r="E19" s="53" t="s">
        <v>88</v>
      </c>
      <c r="F19" s="53" t="s">
        <v>121</v>
      </c>
      <c r="G19" s="53" t="s">
        <v>0</v>
      </c>
      <c r="H19" s="53"/>
      <c r="I19" s="54">
        <v>7.7</v>
      </c>
      <c r="J19" s="55">
        <v>15000</v>
      </c>
    </row>
    <row r="20" spans="1:12" s="52" customFormat="1" ht="14.5" x14ac:dyDescent="0.35">
      <c r="A20" s="52" t="s">
        <v>33</v>
      </c>
      <c r="B20" s="52" t="s">
        <v>34</v>
      </c>
      <c r="C20" s="53" t="s">
        <v>64</v>
      </c>
      <c r="D20" s="53" t="s">
        <v>155</v>
      </c>
      <c r="E20" s="53" t="s">
        <v>89</v>
      </c>
      <c r="F20" s="53" t="s">
        <v>122</v>
      </c>
      <c r="G20" s="53" t="s">
        <v>1</v>
      </c>
      <c r="H20" s="53"/>
      <c r="I20" s="54">
        <v>5.4</v>
      </c>
      <c r="J20" s="55">
        <v>40000</v>
      </c>
    </row>
    <row r="21" spans="1:12" s="52" customFormat="1" ht="14.5" x14ac:dyDescent="0.35">
      <c r="A21" s="52" t="s">
        <v>33</v>
      </c>
      <c r="B21" s="52" t="s">
        <v>34</v>
      </c>
      <c r="C21" s="53" t="s">
        <v>42</v>
      </c>
      <c r="D21" s="53" t="s">
        <v>156</v>
      </c>
      <c r="E21" s="53" t="s">
        <v>90</v>
      </c>
      <c r="F21" s="53" t="s">
        <v>123</v>
      </c>
      <c r="G21" s="53" t="s">
        <v>173</v>
      </c>
      <c r="H21" s="53" t="s">
        <v>181</v>
      </c>
      <c r="I21" s="54">
        <v>8.1999999999999993</v>
      </c>
      <c r="J21" s="55">
        <v>70000</v>
      </c>
    </row>
    <row r="22" spans="1:12" s="52" customFormat="1" ht="14.5" x14ac:dyDescent="0.35">
      <c r="A22" s="52" t="s">
        <v>33</v>
      </c>
      <c r="B22" s="52" t="s">
        <v>34</v>
      </c>
      <c r="C22" s="53" t="s">
        <v>39</v>
      </c>
      <c r="D22" s="53" t="s">
        <v>157</v>
      </c>
      <c r="E22" s="53" t="s">
        <v>91</v>
      </c>
      <c r="F22" s="53" t="s">
        <v>124</v>
      </c>
      <c r="G22" s="53" t="s">
        <v>0</v>
      </c>
      <c r="H22" s="53"/>
      <c r="I22" s="54">
        <v>8.9</v>
      </c>
      <c r="J22" s="55">
        <v>70000</v>
      </c>
    </row>
    <row r="23" spans="1:12" s="52" customFormat="1" ht="14.5" x14ac:dyDescent="0.35">
      <c r="A23" s="52" t="s">
        <v>33</v>
      </c>
      <c r="B23" s="52" t="s">
        <v>34</v>
      </c>
      <c r="C23" s="53" t="s">
        <v>41</v>
      </c>
      <c r="D23" s="53" t="s">
        <v>158</v>
      </c>
      <c r="E23" s="53" t="s">
        <v>92</v>
      </c>
      <c r="F23" s="53" t="s">
        <v>125</v>
      </c>
      <c r="G23" s="53" t="s">
        <v>174</v>
      </c>
      <c r="H23" s="53"/>
      <c r="I23" s="54">
        <v>8.4</v>
      </c>
      <c r="J23" s="55">
        <v>30000</v>
      </c>
      <c r="L23" s="57"/>
    </row>
    <row r="24" spans="1:12" s="52" customFormat="1" ht="14.5" x14ac:dyDescent="0.35">
      <c r="A24" s="52" t="s">
        <v>33</v>
      </c>
      <c r="B24" s="52" t="s">
        <v>34</v>
      </c>
      <c r="C24" s="53" t="s">
        <v>40</v>
      </c>
      <c r="D24" s="53" t="s">
        <v>159</v>
      </c>
      <c r="E24" s="53" t="s">
        <v>93</v>
      </c>
      <c r="F24" s="53" t="s">
        <v>126</v>
      </c>
      <c r="G24" s="53" t="s">
        <v>173</v>
      </c>
      <c r="H24" s="53" t="s">
        <v>2</v>
      </c>
      <c r="I24" s="54">
        <v>8.8000000000000007</v>
      </c>
      <c r="J24" s="55">
        <v>200000</v>
      </c>
    </row>
    <row r="25" spans="1:12" s="52" customFormat="1" ht="14.5" x14ac:dyDescent="0.35">
      <c r="A25" s="52" t="s">
        <v>33</v>
      </c>
      <c r="B25" s="52" t="s">
        <v>34</v>
      </c>
      <c r="C25" s="53" t="s">
        <v>35</v>
      </c>
      <c r="D25" s="53" t="s">
        <v>160</v>
      </c>
      <c r="E25" s="53" t="s">
        <v>94</v>
      </c>
      <c r="F25" s="53" t="s">
        <v>127</v>
      </c>
      <c r="G25" s="53" t="s">
        <v>175</v>
      </c>
      <c r="H25" s="53" t="s">
        <v>182</v>
      </c>
      <c r="I25" s="54">
        <v>9</v>
      </c>
      <c r="J25" s="55">
        <v>90000</v>
      </c>
    </row>
    <row r="26" spans="1:12" s="52" customFormat="1" ht="14.5" x14ac:dyDescent="0.35">
      <c r="A26" s="52" t="s">
        <v>33</v>
      </c>
      <c r="B26" s="52" t="s">
        <v>34</v>
      </c>
      <c r="C26" s="53" t="s">
        <v>67</v>
      </c>
      <c r="D26" s="53" t="s">
        <v>164</v>
      </c>
      <c r="E26" s="53" t="s">
        <v>98</v>
      </c>
      <c r="F26" s="53" t="s">
        <v>129</v>
      </c>
      <c r="G26" s="53" t="s">
        <v>175</v>
      </c>
      <c r="H26" s="53"/>
      <c r="I26" s="54">
        <v>5.36</v>
      </c>
      <c r="J26" s="55">
        <v>0</v>
      </c>
    </row>
    <row r="27" spans="1:12" s="52" customFormat="1" ht="14.5" x14ac:dyDescent="0.35">
      <c r="A27" s="52" t="s">
        <v>33</v>
      </c>
      <c r="B27" s="52" t="s">
        <v>34</v>
      </c>
      <c r="C27" s="53" t="s">
        <v>43</v>
      </c>
      <c r="D27" s="53" t="s">
        <v>165</v>
      </c>
      <c r="E27" s="53" t="s">
        <v>99</v>
      </c>
      <c r="F27" s="53" t="s">
        <v>130</v>
      </c>
      <c r="G27" s="53" t="s">
        <v>173</v>
      </c>
      <c r="H27" s="53"/>
      <c r="I27" s="54">
        <v>8.1999999999999993</v>
      </c>
      <c r="J27" s="55">
        <v>80000</v>
      </c>
    </row>
    <row r="28" spans="1:12" s="52" customFormat="1" ht="14.5" x14ac:dyDescent="0.35">
      <c r="A28" s="52" t="s">
        <v>33</v>
      </c>
      <c r="B28" s="52" t="s">
        <v>34</v>
      </c>
      <c r="C28" s="53" t="s">
        <v>58</v>
      </c>
      <c r="D28" s="53" t="s">
        <v>167</v>
      </c>
      <c r="E28" s="53" t="s">
        <v>101</v>
      </c>
      <c r="F28" s="53" t="s">
        <v>93</v>
      </c>
      <c r="G28" s="53" t="s">
        <v>173</v>
      </c>
      <c r="H28" s="53"/>
      <c r="I28" s="54">
        <v>6.4</v>
      </c>
      <c r="J28" s="55">
        <v>15000</v>
      </c>
    </row>
    <row r="29" spans="1:12" s="52" customFormat="1" ht="14.5" x14ac:dyDescent="0.35">
      <c r="A29" s="52" t="s">
        <v>33</v>
      </c>
      <c r="B29" s="52" t="s">
        <v>34</v>
      </c>
      <c r="C29" s="53" t="s">
        <v>46</v>
      </c>
      <c r="D29" s="53" t="s">
        <v>169</v>
      </c>
      <c r="E29" s="53" t="s">
        <v>103</v>
      </c>
      <c r="F29" s="53" t="s">
        <v>133</v>
      </c>
      <c r="G29" s="53" t="s">
        <v>173</v>
      </c>
      <c r="H29" s="53"/>
      <c r="I29" s="54">
        <v>8</v>
      </c>
      <c r="J29" s="55">
        <v>45000</v>
      </c>
    </row>
    <row r="30" spans="1:12" s="52" customFormat="1" ht="14.5" x14ac:dyDescent="0.35">
      <c r="A30" s="52" t="s">
        <v>33</v>
      </c>
      <c r="B30" s="52" t="s">
        <v>34</v>
      </c>
      <c r="C30" s="53" t="s">
        <v>66</v>
      </c>
      <c r="D30" s="53" t="s">
        <v>172</v>
      </c>
      <c r="E30" s="53" t="s">
        <v>106</v>
      </c>
      <c r="F30" s="53" t="s">
        <v>136</v>
      </c>
      <c r="G30" s="53" t="s">
        <v>174</v>
      </c>
      <c r="H30" s="53"/>
      <c r="I30" s="54">
        <v>5.36</v>
      </c>
      <c r="J30" s="55">
        <v>0</v>
      </c>
    </row>
    <row r="31" spans="1:12" s="52" customFormat="1" ht="14.5" x14ac:dyDescent="0.35">
      <c r="A31" s="52" t="s">
        <v>33</v>
      </c>
      <c r="B31" s="52" t="s">
        <v>34</v>
      </c>
      <c r="C31" s="53" t="s">
        <v>50</v>
      </c>
      <c r="D31" s="53" t="s">
        <v>138</v>
      </c>
      <c r="E31" s="53" t="s">
        <v>72</v>
      </c>
      <c r="F31" s="53" t="s">
        <v>108</v>
      </c>
      <c r="G31" s="53" t="s">
        <v>1</v>
      </c>
      <c r="H31" s="53" t="s">
        <v>183</v>
      </c>
      <c r="I31" s="54">
        <v>7.3</v>
      </c>
      <c r="J31" s="55">
        <v>170000</v>
      </c>
    </row>
    <row r="32" spans="1:12" s="52" customFormat="1" ht="14.5" x14ac:dyDescent="0.35">
      <c r="A32" s="52" t="s">
        <v>33</v>
      </c>
      <c r="B32" s="52" t="s">
        <v>34</v>
      </c>
      <c r="C32" s="53" t="s">
        <v>55</v>
      </c>
      <c r="D32" s="53" t="s">
        <v>150</v>
      </c>
      <c r="E32" s="53" t="s">
        <v>84</v>
      </c>
      <c r="F32" s="53" t="s">
        <v>118</v>
      </c>
      <c r="G32" s="53" t="s">
        <v>173</v>
      </c>
      <c r="H32" s="53"/>
      <c r="I32" s="54">
        <v>6.8</v>
      </c>
      <c r="J32" s="55">
        <v>90000</v>
      </c>
    </row>
    <row r="33" spans="1:10" s="52" customFormat="1" ht="14.5" x14ac:dyDescent="0.35">
      <c r="A33" s="52" t="s">
        <v>33</v>
      </c>
      <c r="B33" s="52" t="s">
        <v>34</v>
      </c>
      <c r="C33" s="53" t="s">
        <v>54</v>
      </c>
      <c r="D33" s="53" t="s">
        <v>166</v>
      </c>
      <c r="E33" s="53" t="s">
        <v>100</v>
      </c>
      <c r="F33" s="53" t="s">
        <v>131</v>
      </c>
      <c r="G33" s="53" t="s">
        <v>1</v>
      </c>
      <c r="H33" s="53"/>
      <c r="I33" s="54">
        <v>7</v>
      </c>
      <c r="J33" s="55">
        <v>80000</v>
      </c>
    </row>
    <row r="34" spans="1:10" s="52" customFormat="1" ht="14.5" x14ac:dyDescent="0.35">
      <c r="A34" s="52" t="s">
        <v>33</v>
      </c>
      <c r="B34" s="52" t="s">
        <v>34</v>
      </c>
      <c r="C34" s="53" t="s">
        <v>68</v>
      </c>
      <c r="D34" s="53" t="s">
        <v>168</v>
      </c>
      <c r="E34" s="53" t="s">
        <v>102</v>
      </c>
      <c r="F34" s="53" t="s">
        <v>132</v>
      </c>
      <c r="G34" s="53" t="s">
        <v>173</v>
      </c>
      <c r="H34" s="53" t="s">
        <v>178</v>
      </c>
      <c r="I34" s="54">
        <v>5.0999999999999996</v>
      </c>
      <c r="J34" s="55">
        <v>0</v>
      </c>
    </row>
    <row r="35" spans="1:10" s="52" customFormat="1" ht="14.5" x14ac:dyDescent="0.35">
      <c r="A35" s="52" t="s">
        <v>33</v>
      </c>
      <c r="B35" s="52" t="s">
        <v>34</v>
      </c>
      <c r="C35" s="53" t="s">
        <v>60</v>
      </c>
      <c r="D35" s="53" t="s">
        <v>170</v>
      </c>
      <c r="E35" s="53" t="s">
        <v>104</v>
      </c>
      <c r="F35" s="53" t="s">
        <v>134</v>
      </c>
      <c r="G35" s="53" t="s">
        <v>175</v>
      </c>
      <c r="H35" s="53"/>
      <c r="I35" s="54">
        <v>6.3</v>
      </c>
      <c r="J35" s="55">
        <v>60000</v>
      </c>
    </row>
  </sheetData>
  <phoneticPr fontId="4" type="noConversion"/>
  <conditionalFormatting sqref="F2:F35">
    <cfRule type="duplicateValues" dxfId="23" priority="5"/>
  </conditionalFormatting>
  <conditionalFormatting sqref="E2:E35">
    <cfRule type="duplicateValues" dxfId="22" priority="7"/>
  </conditionalFormatting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6F3F5-F53C-4B07-9003-6E82D53F2671}">
  <dimension ref="A1:J3"/>
  <sheetViews>
    <sheetView zoomScale="80" zoomScaleNormal="80" workbookViewId="0">
      <selection activeCell="J13" sqref="J13"/>
    </sheetView>
  </sheetViews>
  <sheetFormatPr defaultColWidth="11.1796875" defaultRowHeight="14.5" x14ac:dyDescent="0.35"/>
  <cols>
    <col min="1" max="1" width="19" style="1" customWidth="1"/>
    <col min="2" max="2" width="31.7265625" style="1" customWidth="1"/>
    <col min="3" max="3" width="24.81640625" style="1" bestFit="1" customWidth="1"/>
    <col min="4" max="8" width="50.6328125" style="1" customWidth="1"/>
    <col min="9" max="9" width="12.1796875" style="3" customWidth="1"/>
    <col min="10" max="10" width="31.1796875" style="30" bestFit="1" customWidth="1"/>
    <col min="11" max="11" width="11.1796875" style="1"/>
    <col min="12" max="12" width="12.453125" style="1" bestFit="1" customWidth="1"/>
    <col min="13" max="16384" width="11.1796875" style="1"/>
  </cols>
  <sheetData>
    <row r="1" spans="1:10" s="2" customFormat="1" ht="33" customHeight="1" x14ac:dyDescent="0.35">
      <c r="A1" s="31" t="s">
        <v>3</v>
      </c>
      <c r="B1" s="31" t="s">
        <v>4</v>
      </c>
      <c r="C1" s="31" t="s">
        <v>5</v>
      </c>
      <c r="D1" s="31" t="s">
        <v>8</v>
      </c>
      <c r="E1" s="31" t="s">
        <v>6</v>
      </c>
      <c r="F1" s="31" t="s">
        <v>7</v>
      </c>
      <c r="G1" s="31" t="s">
        <v>9</v>
      </c>
      <c r="H1" s="31" t="s">
        <v>10</v>
      </c>
      <c r="I1" s="31" t="s">
        <v>12</v>
      </c>
      <c r="J1" s="31" t="s">
        <v>11</v>
      </c>
    </row>
    <row r="2" spans="1:10" x14ac:dyDescent="0.35">
      <c r="A2" s="52" t="s">
        <v>33</v>
      </c>
      <c r="B2" s="52" t="s">
        <v>34</v>
      </c>
      <c r="C2" s="52" t="s">
        <v>70</v>
      </c>
      <c r="D2" s="53" t="s">
        <v>163</v>
      </c>
      <c r="E2" s="53" t="s">
        <v>97</v>
      </c>
      <c r="F2" s="53" t="s">
        <v>128</v>
      </c>
      <c r="G2" s="53" t="s">
        <v>2</v>
      </c>
      <c r="H2" s="53" t="s">
        <v>178</v>
      </c>
      <c r="I2" s="54">
        <v>4.4000000000000004</v>
      </c>
      <c r="J2" s="55">
        <v>0</v>
      </c>
    </row>
    <row r="3" spans="1:10" x14ac:dyDescent="0.35">
      <c r="A3" s="52" t="s">
        <v>33</v>
      </c>
      <c r="B3" s="52" t="s">
        <v>34</v>
      </c>
      <c r="C3" s="52" t="s">
        <v>69</v>
      </c>
      <c r="D3" s="53" t="s">
        <v>171</v>
      </c>
      <c r="E3" s="53" t="s">
        <v>105</v>
      </c>
      <c r="F3" s="53" t="s">
        <v>135</v>
      </c>
      <c r="G3" s="53" t="s">
        <v>176</v>
      </c>
      <c r="H3" s="53" t="s">
        <v>184</v>
      </c>
      <c r="I3" s="54">
        <v>4.8</v>
      </c>
      <c r="J3" s="55">
        <v>0</v>
      </c>
    </row>
  </sheetData>
  <conditionalFormatting sqref="F2:F3">
    <cfRule type="duplicateValues" dxfId="25" priority="2"/>
  </conditionalFormatting>
  <conditionalFormatting sqref="E2:E3">
    <cfRule type="duplicateValues" dxfId="24" priority="1"/>
  </conditionalFormatting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Resumo Resultados CERN-2021</vt:lpstr>
      <vt:lpstr>Elegíveis</vt:lpstr>
      <vt:lpstr>Não Elegíveis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Nanete Robalo de Sousa</dc:creator>
  <cp:lastModifiedBy>Vanessa Sergeira</cp:lastModifiedBy>
  <dcterms:created xsi:type="dcterms:W3CDTF">2021-07-27T02:37:02Z</dcterms:created>
  <dcterms:modified xsi:type="dcterms:W3CDTF">2021-12-22T10:47:05Z</dcterms:modified>
</cp:coreProperties>
</file>