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ct.mct.pt\dept\DPP\Geral\DPP_NTAV\2021Call_MIT\Publicacao pagina FCT\"/>
    </mc:Choice>
  </mc:AlternateContent>
  <xr:revisionPtr revIDLastSave="0" documentId="13_ncr:1_{49FF9F0D-EAEC-4271-A4E2-6E64D0B1F2A6}" xr6:coauthVersionLast="47" xr6:coauthVersionMax="47" xr10:uidLastSave="{00000000-0000-0000-0000-000000000000}"/>
  <bookViews>
    <workbookView xWindow="28680" yWindow="-120" windowWidth="29040" windowHeight="15840" xr2:uid="{F9E02F3E-69A0-4EC6-A822-160FA6D7940F}"/>
  </bookViews>
  <sheets>
    <sheet name="Resumo Resultados MIT-2021" sheetId="6" r:id="rId1"/>
    <sheet name="Elegíveis" sheetId="7" r:id="rId2"/>
  </sheets>
  <definedNames>
    <definedName name="_xlnm._FilterDatabase" localSheetId="0" hidden="1">'Resumo Resultados MIT-2021'!$A$7:$J$9</definedName>
    <definedName name="ExternalData_1" localSheetId="1" hidden="1">Elegíveis!$C$1:$I$23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6" l="1"/>
  <c r="I9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B454E4D-FCBC-4F72-B7C2-B658E080235C}" keepAlive="1" name="GOSCINNY FCT_PROJECTOS Reader111" type="5" refreshedVersion="7" savePassword="1" deleted="1" background="1" saveData="1">
    <dbPr connection="" command=""/>
  </connection>
</connections>
</file>

<file path=xl/sharedStrings.xml><?xml version="1.0" encoding="utf-8"?>
<sst xmlns="http://schemas.openxmlformats.org/spreadsheetml/2006/main" count="202" uniqueCount="141">
  <si>
    <t>Universidade de Coimbra (UC)</t>
  </si>
  <si>
    <t>Universidade de Aveiro (UA)</t>
  </si>
  <si>
    <t>Instituto Politécnico de Leiria (IPLeiria)</t>
  </si>
  <si>
    <t>NOVA.ID.FCT - Associação para a Inovação e Desenvolvimento da FCT (NOVA.ID.FCT/FCTUNL/UNL)</t>
  </si>
  <si>
    <t>Universidade do Minho (UM)</t>
  </si>
  <si>
    <t>Associação do Instituto Superior Técnico para a Investigação e o Desenvolvimento (IST-ID)</t>
  </si>
  <si>
    <t>Faculdade de Engenharia da Universidade do Porto (FE/UP)</t>
  </si>
  <si>
    <t>ISCTE - Instituto Universitário de Lisboa (ISCTE-IUL)</t>
  </si>
  <si>
    <t>Instituto de Engenharia de Sistemas e Computadores, Investigação e Desenvolvimento em Lisboa (INESC-ID/INESC/IST/ULisboa)</t>
  </si>
  <si>
    <t>Anna Morozova</t>
  </si>
  <si>
    <t>Vasco António Dinis Leitão Guerra</t>
  </si>
  <si>
    <t>Tipologia</t>
  </si>
  <si>
    <t>Painel de Avaliação</t>
  </si>
  <si>
    <t>Referência</t>
  </si>
  <si>
    <t>Investigador Responsável</t>
  </si>
  <si>
    <t>Co- Investigador Responsável</t>
  </si>
  <si>
    <t>Título</t>
  </si>
  <si>
    <t>Instituição Proponente</t>
  </si>
  <si>
    <t>Instituições Participantes</t>
  </si>
  <si>
    <t>Eric Font</t>
  </si>
  <si>
    <t>Financiamento Recomendado</t>
  </si>
  <si>
    <t>MP</t>
  </si>
  <si>
    <t>Financiamento</t>
  </si>
  <si>
    <t>Total</t>
  </si>
  <si>
    <t>Admitidas</t>
  </si>
  <si>
    <t>Elegíveis</t>
  </si>
  <si>
    <t>Recomendadas
para
Financiamento</t>
  </si>
  <si>
    <t>(N.º)</t>
  </si>
  <si>
    <t>(€)</t>
  </si>
  <si>
    <t>(%)</t>
  </si>
  <si>
    <t>Recomendado/
Solicitado</t>
  </si>
  <si>
    <t>Solicitado em
candidaturas elegíveis</t>
  </si>
  <si>
    <t>Linha
de
Corte</t>
  </si>
  <si>
    <t>Candidaturas</t>
  </si>
  <si>
    <t>Recomendado
para
Financiamento</t>
  </si>
  <si>
    <t>Recomendadas/
Elegíveis</t>
  </si>
  <si>
    <t>Hugo Cruz</t>
  </si>
  <si>
    <t>Maria Teresa Abrunhosa Barata</t>
  </si>
  <si>
    <t>Paula Cristina Rodrigues Pascoal Faria</t>
  </si>
  <si>
    <t>Manuela Maria Teixeira Basto de Faria Frasco</t>
  </si>
  <si>
    <t>Reinaldo Rodrigues de Souza Souza</t>
  </si>
  <si>
    <t>Bárbara Rangel Carvalho</t>
  </si>
  <si>
    <t>Catarina Isabel Cabral de Carvalho e Melo Simões Barbosa</t>
  </si>
  <si>
    <t>Luisa Margarida Dias Ribeiro de Sousa Martins</t>
  </si>
  <si>
    <t>Maria Goreti Ferreira Sales</t>
  </si>
  <si>
    <t>Ana Vital Morgado Marques Nunes</t>
  </si>
  <si>
    <t>Rui Calçada</t>
  </si>
  <si>
    <t>José António Fonseca de Oliveira Correia</t>
  </si>
  <si>
    <t>José Manuel Matos Moreira</t>
  </si>
  <si>
    <t>Cristina Manuela Peixoto dos Santos</t>
  </si>
  <si>
    <t>Rita Maria Mendes de Almeida Correia da Cunha</t>
  </si>
  <si>
    <t>Carlos Miguel Costa</t>
  </si>
  <si>
    <t>Rui Lima</t>
  </si>
  <si>
    <t>Mitchell Geoffrey Robert</t>
  </si>
  <si>
    <t>Daniel Filipe Oliveira Braga</t>
  </si>
  <si>
    <t>Miguel de Castro Simões Ferreira Neto</t>
  </si>
  <si>
    <t>Associação Fraunhofer Portugal Research (Fraunhofer)</t>
  </si>
  <si>
    <t>Senentxu Lanceros-Mendez</t>
  </si>
  <si>
    <t>Ana Paula da Costa Ribeiro</t>
  </si>
  <si>
    <t>Sandra Maria Nunes Gago</t>
  </si>
  <si>
    <t>Alexandre Miguel Barbosa Valle de Carvalho</t>
  </si>
  <si>
    <t>Pedro Manuel Santos de Carvalho</t>
  </si>
  <si>
    <t>Joana Sofia Campos Figueiredo</t>
  </si>
  <si>
    <t>Miguel Ângelo Fernandes Carvalho</t>
  </si>
  <si>
    <t>Carlos Augusto Santos Silva</t>
  </si>
  <si>
    <t>Sara Eloy Cardoso Rodrigues</t>
  </si>
  <si>
    <t>Concurso para Projetos Exploratórios no Âmbito do Programa MIT Portugal - 2021</t>
  </si>
  <si>
    <t xml:space="preserve">Resumo dos Resultados </t>
  </si>
  <si>
    <t>Concurso</t>
  </si>
  <si>
    <t>Programa MIT Portugal - 2021</t>
  </si>
  <si>
    <t>Para efeitos de seleção, consideram-se elegíveis e objeto de hierarquização os projetos que obtenham uma pontuação final de MP igual ou superior a 5,00.</t>
  </si>
  <si>
    <t>Nos termos do previsto no Aviso para Apresentação do CConcurso para Projetos Exploratórios no Âmbito do Programa MIT Portugal - 2021, foi utilizado como critério de desempate entre candidaturas com a mesma pontuação (Mérito do Projeto - MP), sucessivamente e por ordem decrescente as classificações atribuídas aos critérios A, B, C, e D.</t>
  </si>
  <si>
    <t>MIT-EXPL 2021</t>
  </si>
  <si>
    <t>MIT Portugal Program - Evaluation Panel -2021</t>
  </si>
  <si>
    <t>MIT-EXPL/ACC/0023/2021</t>
  </si>
  <si>
    <t>MIT-EXPL/ACC/0028/2021</t>
  </si>
  <si>
    <t>MIT-EXPL/ACC/0031/2021</t>
  </si>
  <si>
    <t>MIT-EXPL/ACC/0040/2021</t>
  </si>
  <si>
    <t>MIT-EXPL/ACC/0057/2021</t>
  </si>
  <si>
    <t>MIT-EXPL/CS/0024/2021</t>
  </si>
  <si>
    <t>MIT-EXPL/CS/0036/2021</t>
  </si>
  <si>
    <t>MIT-EXPL/CS/0051/2021</t>
  </si>
  <si>
    <t>MIT-EXPL/CS/0052/2021</t>
  </si>
  <si>
    <t>MIT-EXPL/CS/0055/2021</t>
  </si>
  <si>
    <t>MIT-EXPL/CS/0056/2021</t>
  </si>
  <si>
    <t>MIT-EXPL/SOE/0015/2021</t>
  </si>
  <si>
    <t>MIT-EXPL/SOE/0016/2021</t>
  </si>
  <si>
    <t>MIT-EXPL/SOE/0035/2021</t>
  </si>
  <si>
    <t>MIT-EXPL/SOE/0054/2021</t>
  </si>
  <si>
    <t>MIT-EXPL/TDI/0020/2021</t>
  </si>
  <si>
    <t>MIT-EXPL/TDI/0033/2021</t>
  </si>
  <si>
    <t>MIT-EXPL/TDI/0037/2021</t>
  </si>
  <si>
    <t>MIT-EXPL/TDI/0042/2021</t>
  </si>
  <si>
    <t>MIT-EXPL/TDI/0044/2021</t>
  </si>
  <si>
    <t>MIT-EXPL/TDI/0050/2021</t>
  </si>
  <si>
    <t>MIT-EXPL/TDI/0053/2021</t>
  </si>
  <si>
    <t>Luís Guilherme de Picado Santos</t>
  </si>
  <si>
    <t>Ana Maria Carvalho de Almeida</t>
  </si>
  <si>
    <t>Ana Correia de Barros</t>
  </si>
  <si>
    <t>Luís Miguel Domingues Ferreira Silva</t>
  </si>
  <si>
    <t>SAMUEL DE OLIVEIRA MONIZ</t>
  </si>
  <si>
    <t xml:space="preserve">Analise do registo ambiental e climático de espeleotemas portuguesas usando microscopia magnética de ultra-alta sensibilidade </t>
  </si>
  <si>
    <t>Do CO2 da cortiça ao metanol</t>
  </si>
  <si>
    <t>Reciclagem do CO2 com plasmas: da Terra a Marte</t>
  </si>
  <si>
    <t>Planeamento Interactivo para Solar - Impacto do armazenamento e hidrogénio verde no investimento na rede de transporte de energia eléctrica</t>
  </si>
  <si>
    <t>Modelos de dados espácio-temporais e algoritmos para as ciências da terra</t>
  </si>
  <si>
    <t>Controle dinâmico de tráfego baseado em dados para redes rodoviárias em áreas urbanas costeiras afetadas por eventos climáticos extremos</t>
  </si>
  <si>
    <t>iDU: análise de Imagem para Deteção de desenvolvimento Urbano</t>
  </si>
  <si>
    <t>Monitorização da qualidade da água em cidades sustentáveis: antibióticos</t>
  </si>
  <si>
    <t>Líquidos iónicos e estruturas porosas para a valorização de CO2</t>
  </si>
  <si>
    <t>Sistemas Eutecticos como eletrólitos sustentáveis para armazenamento de energia</t>
  </si>
  <si>
    <t xml:space="preserve">A Cidade dos 15 Minutos: a acessibilidade cria cidades felizes ? </t>
  </si>
  <si>
    <t>Cintilações ionosféricas através do Atlântico: padrões longitudinais e latitudinais</t>
  </si>
  <si>
    <t>Desempenho à fadiga baseado em gémeo digital em tempo real para sistemas oceânicos desativados e reutilizados em direção a uma economia verde e azul</t>
  </si>
  <si>
    <t>Nanofluidos de algas marinhas (NFs) para o arrefecimento de painéis solares fotovoltaicos usados em missões espaciais.</t>
  </si>
  <si>
    <t>Análise Exploratória de Infraestruturas Oceânicas de Transporte Hiperloop de Inspiração Biomimética</t>
  </si>
  <si>
    <t>Fabrico Digital para Trabalho de Manutenção na Indústria de Vestuário</t>
  </si>
  <si>
    <t>Materiais avançados e regras de design para engenharia de interface para uma nova geração de baterias de iões de lítio</t>
  </si>
  <si>
    <t>Materioteca de argamassas de impressão 3D com RCD para painéis arquitectónicos de fachada costumizáveis</t>
  </si>
  <si>
    <t>Modelação da fadiga e ergonomia humana para adaptar a colaboração Humano-Robô Industrial</t>
  </si>
  <si>
    <t>mudança do paradigma de design- impressão 3d de textura molecular em plásticos</t>
  </si>
  <si>
    <t>Envelhecimento Ocupacional Ativo</t>
  </si>
  <si>
    <t>Produção digital de calçado: desenho do processo de produção do futuro</t>
  </si>
  <si>
    <t>Joana Paula Machado Ribeiro</t>
  </si>
  <si>
    <t>Carmen Guerra-Garcia</t>
  </si>
  <si>
    <t>Pedro Alexandre Reis Sarmento</t>
  </si>
  <si>
    <t>Ruben Moutinho</t>
  </si>
  <si>
    <t>Ana Sofia Moreira dos Santos Guimarães Teixeira</t>
  </si>
  <si>
    <t>Pedro Mariano Simões Neto</t>
  </si>
  <si>
    <t>Instituto Superior de Estatística e Gestão de Informação - NOVA Information Management School (NOVA IMS) (NOVA IMS/UNL)</t>
  </si>
  <si>
    <t>Massachusetts Institute of Technology (MIT) 0.00 € -*- University of Minnesota (UMM) 0.00 € -*- Harvard University (Harvard University) 0.00 € -*- Instituto Português do Mar e da Atmosfera, I. P. (IPMA) 0.00 € -*- FCiências.ID - Associação para a Investigação e Desenvolvimento de Ciências (Fciências.ID) 5862.50 € -*- Instituto de Astronomia, Geofísica e Ciências Atmosféricas (IAG/USP) 0.00 €</t>
  </si>
  <si>
    <t>Massachusetts Institute of Technology (MIT) 0.00 € -*- Centro Tecnológico da Cortiça (CTCOR) 10000.00 €</t>
  </si>
  <si>
    <t>Massachusetts Institute of Technology, Department of Aeronautics and Astronautics (MIT AeroAstro) 0.00 €</t>
  </si>
  <si>
    <t>Associação do Instituto Superior Técnico para a Investigação e o Desenvolvimento (IST-ID) 15454.09 €</t>
  </si>
  <si>
    <t>Instituto Politécnico de Leiria (IPLeiria) 14961.03 € -*- Inesc Tec - Instituto de Engenharia de Sistemas e Computadores, Tecnologia e Ciência (INESC TEC) 14859.80 €</t>
  </si>
  <si>
    <t>Massachusetts Institute of Technology (MIT) 0.00 €</t>
  </si>
  <si>
    <t>ASSOCIAÇÃO RAEGE AÇORES - REDE ATLÂNTICA DE ESTAÇÕES GEODINÂMICAS E ESPACIAIS (A-RAEGE-Az) 13524.23 €</t>
  </si>
  <si>
    <t>INEGI - Instituto de Ciência e Inovação em Engenharia Mecânica e Engenharia Industrial (INEGI/UP) 20537.33 €</t>
  </si>
  <si>
    <t>Associação do Instituto Superior Técnico para a Investigação e o Desenvolvimento (IST-ID) 16989.70 €</t>
  </si>
  <si>
    <t>Universidade do Minho (UM) 0.00 € -*- Associação Fraunhofer Portugal Research (Fraunhofer) 17157.74 €</t>
  </si>
  <si>
    <t>Instituto Politécnico do Porto (IPP) 15837.26 € -*- Biological Engineering, EECS, and Computer Science and Artificial Intelligence, Massachusetts Institute of Technology (EECS MIT) 0.00 €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</si>
</sst>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indexed="8"/>
      <name val="Verdana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Protection="0">
      <alignment vertical="top" wrapText="1"/>
    </xf>
  </cellStyleXfs>
  <cellXfs count="52">
    <xf numFmtId="0" fontId="0" fillId="0" borderId="0" xfId="0"/>
    <xf numFmtId="0" fontId="0" fillId="0" borderId="0" xfId="0" applyFill="1"/>
    <xf numFmtId="44" fontId="0" fillId="0" borderId="0" xfId="1" applyFont="1" applyFill="1" applyBorder="1"/>
    <xf numFmtId="0" fontId="0" fillId="0" borderId="0" xfId="0" applyFill="1" applyAlignment="1">
      <alignment horizontal="center"/>
    </xf>
    <xf numFmtId="2" fontId="3" fillId="0" borderId="0" xfId="0" applyNumberFormat="1" applyFont="1" applyFill="1"/>
    <xf numFmtId="14" fontId="6" fillId="0" borderId="4" xfId="0" applyNumberFormat="1" applyFont="1" applyFill="1" applyBorder="1" applyAlignment="1">
      <alignment horizontal="center" vertical="center" wrapText="1"/>
    </xf>
    <xf numFmtId="44" fontId="7" fillId="0" borderId="4" xfId="1" applyFont="1" applyFill="1" applyBorder="1" applyAlignment="1">
      <alignment horizontal="center" vertical="center" wrapText="1"/>
    </xf>
    <xf numFmtId="164" fontId="7" fillId="0" borderId="4" xfId="2" applyNumberFormat="1" applyFont="1" applyFill="1" applyBorder="1" applyAlignment="1">
      <alignment horizontal="center" vertical="center" wrapText="1"/>
    </xf>
    <xf numFmtId="3" fontId="9" fillId="0" borderId="4" xfId="3" applyNumberFormat="1" applyFont="1" applyFill="1" applyBorder="1" applyAlignment="1">
      <alignment horizontal="right" vertical="center"/>
    </xf>
    <xf numFmtId="44" fontId="9" fillId="0" borderId="4" xfId="1" applyFont="1" applyFill="1" applyBorder="1" applyAlignment="1">
      <alignment horizontal="right" vertical="center"/>
    </xf>
    <xf numFmtId="0" fontId="10" fillId="0" borderId="0" xfId="0" applyFont="1"/>
    <xf numFmtId="14" fontId="10" fillId="0" borderId="0" xfId="0" applyNumberFormat="1" applyFont="1" applyAlignment="1">
      <alignment horizontal="center"/>
    </xf>
    <xf numFmtId="44" fontId="10" fillId="0" borderId="0" xfId="0" applyNumberFormat="1" applyFont="1"/>
    <xf numFmtId="0" fontId="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2" fontId="10" fillId="0" borderId="0" xfId="0" applyNumberFormat="1" applyFont="1"/>
    <xf numFmtId="0" fontId="10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horizontal="right" vertical="top" wrapText="1"/>
    </xf>
    <xf numFmtId="44" fontId="10" fillId="0" borderId="0" xfId="1" applyFont="1" applyFill="1" applyAlignment="1">
      <alignment horizontal="left" vertical="top" wrapText="1"/>
    </xf>
    <xf numFmtId="164" fontId="10" fillId="0" borderId="0" xfId="2" applyNumberFormat="1" applyFont="1" applyFill="1" applyAlignment="1">
      <alignment horizontal="left" vertical="top" wrapText="1"/>
    </xf>
    <xf numFmtId="0" fontId="10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44" fontId="10" fillId="0" borderId="4" xfId="0" applyNumberFormat="1" applyFont="1" applyBorder="1" applyAlignment="1">
      <alignment vertical="center"/>
    </xf>
    <xf numFmtId="164" fontId="10" fillId="0" borderId="4" xfId="2" applyNumberFormat="1" applyFont="1" applyBorder="1" applyAlignment="1">
      <alignment vertical="center"/>
    </xf>
    <xf numFmtId="2" fontId="10" fillId="0" borderId="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1" fontId="10" fillId="0" borderId="0" xfId="0" applyNumberFormat="1" applyFont="1"/>
    <xf numFmtId="44" fontId="10" fillId="0" borderId="0" xfId="1" applyFont="1"/>
    <xf numFmtId="164" fontId="10" fillId="0" borderId="0" xfId="2" applyNumberFormat="1" applyFont="1" applyAlignment="1">
      <alignment horizontal="center"/>
    </xf>
    <xf numFmtId="14" fontId="6" fillId="0" borderId="4" xfId="0" applyNumberFormat="1" applyFont="1" applyBorder="1" applyAlignment="1">
      <alignment horizontal="center" vertical="center" wrapText="1"/>
    </xf>
    <xf numFmtId="44" fontId="0" fillId="0" borderId="0" xfId="1" applyFont="1" applyFill="1"/>
    <xf numFmtId="0" fontId="1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center" vertical="center"/>
    </xf>
    <xf numFmtId="2" fontId="7" fillId="0" borderId="5" xfId="2" applyNumberFormat="1" applyFont="1" applyFill="1" applyBorder="1" applyAlignment="1">
      <alignment horizontal="center" vertical="center" wrapText="1"/>
    </xf>
    <xf numFmtId="2" fontId="7" fillId="0" borderId="6" xfId="2" applyNumberFormat="1" applyFont="1" applyFill="1" applyBorder="1" applyAlignment="1">
      <alignment horizontal="center" vertical="center" wrapText="1"/>
    </xf>
    <xf numFmtId="2" fontId="7" fillId="0" borderId="7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4" fontId="0" fillId="0" borderId="0" xfId="0" applyNumberFormat="1" applyFill="1"/>
    <xf numFmtId="0" fontId="0" fillId="0" borderId="0" xfId="0" applyFill="1" applyAlignment="1">
      <alignment horizontal="left"/>
    </xf>
  </cellXfs>
  <cellStyles count="4">
    <cellStyle name="Moeda" xfId="1" builtinId="4"/>
    <cellStyle name="Normal" xfId="0" builtinId="0"/>
    <cellStyle name="Normal 2" xfId="3" xr:uid="{9F01E50D-96FF-4B5E-B53C-A03EE8BDED9C}"/>
    <cellStyle name="Percentagem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/>
      </font>
      <numFmt numFmtId="2" formatCode="0.00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796E"/>
      <color rgb="FF0050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104775</xdr:rowOff>
    </xdr:from>
    <xdr:to>
      <xdr:col>3</xdr:col>
      <xdr:colOff>810737</xdr:colOff>
      <xdr:row>1</xdr:row>
      <xdr:rowOff>47328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647380C-AFE1-42B0-B4CF-E4CB4C3073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4825" y="104775"/>
          <a:ext cx="1858487" cy="527811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64A48D4-F350-4A22-8CDD-CDD81648AF33}" autoFormatId="16" applyNumberFormats="0" applyBorderFormats="0" applyFontFormats="0" applyPatternFormats="0" applyAlignmentFormats="0" applyWidthHeightFormats="0">
  <queryTableRefresh nextId="84" unboundColumnsLeft="2" unboundColumnsRight="1">
    <queryTableFields count="10">
      <queryTableField id="67" dataBound="0" tableColumnId="63"/>
      <queryTableField id="66" dataBound="0" tableColumnId="8"/>
      <queryTableField id="2" name="RefProjecto" tableColumnId="2"/>
      <queryTableField id="3" name="Title" tableColumnId="3"/>
      <queryTableField id="4" name="PI" tableColumnId="4"/>
      <queryTableField id="81" dataBound="0" tableColumnId="5"/>
      <queryTableField id="83" dataBound="0" tableColumnId="9"/>
      <queryTableField id="82" dataBound="0" tableColumnId="7"/>
      <queryTableField id="54" name="Overall painel" tableColumnId="54"/>
      <queryTableField id="64" dataBound="0" tableColumnId="6"/>
    </queryTableFields>
    <queryTableDeletedFields count="54">
      <deletedField name="Painel"/>
      <deletedField name="1st reader"/>
      <deletedField name="A1 1st reader"/>
      <deletedField name="A2 1st reader"/>
      <deletedField name="B1 1st reader"/>
      <deletedField name="B2 1st reader"/>
      <deletedField name="C 1st reader"/>
      <deletedField name="Overall 1st reader"/>
      <deletedField name="Comentário A1 1st reader"/>
      <deletedField name="Comentário A2 1st reader"/>
      <deletedField name="Comentário B1 1st reader"/>
      <deletedField name="Comentário B2 1st reader"/>
      <deletedField name="Comentário C 1st reader"/>
      <deletedField name="1st reader Data lacragem"/>
      <deletedField name="2nd reader"/>
      <deletedField name="A1 2nd reader"/>
      <deletedField name="A2 2nd reader"/>
      <deletedField name="B1 2nd reader"/>
      <deletedField name="B2 2nd reader"/>
      <deletedField name="C 2nd reader"/>
      <deletedField name="Overall 2nd reader"/>
      <deletedField name="Comentário A1 2nd reader"/>
      <deletedField name="Comentário A2 2nd reader"/>
      <deletedField name="Comentário B1 2nd reader"/>
      <deletedField name="Comentário B2 2nd reader"/>
      <deletedField name="Comentário C 2nd reader"/>
      <deletedField name="2nd reader Data lacragem"/>
      <deletedField name="A1 Consenso"/>
      <deletedField name="A2 Consenso"/>
      <deletedField name="B1 Consenso"/>
      <deletedField name="B2 Consenso"/>
      <deletedField name="C Consenso"/>
      <deletedField name="Overall consenso"/>
      <deletedField name="Comentário A1 Consenso"/>
      <deletedField name="Comentário A2 Consenso"/>
      <deletedField name="Comentário B1 Consenso"/>
      <deletedField name="Comentário B2 Consenso"/>
      <deletedField name="Comentário C Consenso"/>
      <deletedField name="Consenso Data lacragem"/>
      <deletedField name="Ethical Issues?"/>
      <deletedField name="Concorda orçamento?"/>
      <deletedField name="A1 painel"/>
      <deletedField name="A2 painel"/>
      <deletedField name="B1 painel"/>
      <deletedField name="B2 painel"/>
      <deletedField name="C painel"/>
      <deletedField name="Comentário A1 painel"/>
      <deletedField name="Comentário A2 painel"/>
      <deletedField name="Comentário B1 painel"/>
      <deletedField name="Comentário B2 painel"/>
      <deletedField name="Comentário C painel"/>
      <deletedField name="Painel Data lacragem"/>
      <deletedField name="Ethical Issues?"/>
      <deletedField name="Concorda orçamento?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5D3866-4D12-4A1F-B480-7E8FACCD6F26}" name="Table_ExternalData_12" displayName="Table_ExternalData_12" ref="A1:J23" tableType="queryTable" totalsRowShown="0" headerRowDxfId="11" dataDxfId="10">
  <autoFilter ref="A1:J23" xr:uid="{8F6C7D3D-1254-4ABB-BBF0-ECB6815E828E}"/>
  <tableColumns count="10">
    <tableColumn id="63" xr3:uid="{2F1C3FEF-4A32-483F-B01E-2D1DF27F48CF}" uniqueName="63" name="Tipologia" queryTableFieldId="67" dataDxfId="9"/>
    <tableColumn id="8" xr3:uid="{225AA136-3D98-411D-BDDB-5ACA930CBC0B}" uniqueName="8" name="Painel de Avaliação" queryTableFieldId="66" dataDxfId="5"/>
    <tableColumn id="2" xr3:uid="{B47D0565-E931-4016-89F1-C52F72E44548}" uniqueName="2" name="Referência" queryTableFieldId="2" dataDxfId="3"/>
    <tableColumn id="3" xr3:uid="{7ED20F03-F422-4C3B-9469-5F6F49E7CE83}" uniqueName="3" name="Título" queryTableFieldId="3" dataDxfId="4"/>
    <tableColumn id="4" xr3:uid="{69756588-9649-454E-BE6D-3FFA2BF13FC5}" uniqueName="4" name="Investigador Responsável" queryTableFieldId="4" dataDxfId="8"/>
    <tableColumn id="5" xr3:uid="{0F0C6282-B60B-49EB-A996-FB09C3865C9A}" uniqueName="5" name="Co- Investigador Responsável" queryTableFieldId="81" dataDxfId="7"/>
    <tableColumn id="9" xr3:uid="{CFB72866-DEC8-4B95-A3D9-CF67DDE30EA1}" uniqueName="9" name="Instituição Proponente" queryTableFieldId="83" dataDxfId="2"/>
    <tableColumn id="7" xr3:uid="{D0F8D434-D975-43C9-8B7F-D91F73CB6AA0}" uniqueName="7" name="Instituições Participantes" queryTableFieldId="82" dataDxfId="0"/>
    <tableColumn id="54" xr3:uid="{4223C143-31A5-47C6-93B8-9C4C9AEA9943}" uniqueName="54" name="MP" queryTableFieldId="54" dataDxfId="1"/>
    <tableColumn id="6" xr3:uid="{EC230A2F-6094-4662-854B-E624EF9B81D2}" uniqueName="6" name="Financiamento Recomendado" queryTableFieldId="64" dataDxfId="6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35675-67BF-47EA-83C7-6C7D4BEF9215}">
  <sheetPr>
    <pageSetUpPr fitToPage="1"/>
  </sheetPr>
  <dimension ref="A1:J14"/>
  <sheetViews>
    <sheetView showGridLines="0" tabSelected="1" zoomScale="80" zoomScaleNormal="80" workbookViewId="0">
      <selection activeCell="M15" sqref="M15"/>
    </sheetView>
  </sheetViews>
  <sheetFormatPr defaultColWidth="8.81640625" defaultRowHeight="15.5" x14ac:dyDescent="0.35"/>
  <cols>
    <col min="1" max="1" width="79.453125" style="10" bestFit="1" customWidth="1"/>
    <col min="2" max="2" width="16.81640625" style="10" customWidth="1"/>
    <col min="3" max="6" width="16.81640625" style="11" customWidth="1"/>
    <col min="7" max="7" width="17.36328125" style="11" customWidth="1"/>
    <col min="8" max="8" width="17.36328125" style="10" customWidth="1"/>
    <col min="9" max="9" width="15.1796875" style="10" customWidth="1"/>
    <col min="10" max="10" width="8.81640625" style="15" customWidth="1"/>
    <col min="11" max="16384" width="8.81640625" style="10"/>
  </cols>
  <sheetData>
    <row r="1" spans="1:10" s="21" customFormat="1" ht="46" customHeight="1" x14ac:dyDescent="0.3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39" customHeight="1" x14ac:dyDescent="0.35">
      <c r="A2" s="35" t="s">
        <v>66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3" customHeight="1" x14ac:dyDescent="0.35">
      <c r="A3" s="36" t="s">
        <v>67</v>
      </c>
      <c r="B3" s="36"/>
      <c r="C3" s="36"/>
      <c r="D3" s="36"/>
      <c r="E3" s="36"/>
      <c r="F3" s="36"/>
      <c r="G3" s="36"/>
      <c r="H3" s="36"/>
      <c r="I3" s="36"/>
      <c r="J3" s="36"/>
    </row>
    <row r="6" spans="1:10" s="14" customFormat="1" ht="36" customHeight="1" x14ac:dyDescent="0.35">
      <c r="A6" s="40" t="s">
        <v>68</v>
      </c>
      <c r="B6" s="37" t="s">
        <v>33</v>
      </c>
      <c r="C6" s="38"/>
      <c r="D6" s="38"/>
      <c r="E6" s="38"/>
      <c r="F6" s="39"/>
      <c r="G6" s="43" t="s">
        <v>22</v>
      </c>
      <c r="H6" s="44"/>
      <c r="I6" s="45"/>
      <c r="J6" s="46" t="s">
        <v>32</v>
      </c>
    </row>
    <row r="7" spans="1:10" s="14" customFormat="1" ht="46.5" x14ac:dyDescent="0.35">
      <c r="A7" s="41"/>
      <c r="B7" s="13" t="s">
        <v>23</v>
      </c>
      <c r="C7" s="5" t="s">
        <v>24</v>
      </c>
      <c r="D7" s="5" t="s">
        <v>25</v>
      </c>
      <c r="E7" s="5" t="s">
        <v>26</v>
      </c>
      <c r="F7" s="30" t="s">
        <v>35</v>
      </c>
      <c r="G7" s="5" t="s">
        <v>31</v>
      </c>
      <c r="H7" s="6" t="s">
        <v>34</v>
      </c>
      <c r="I7" s="7" t="s">
        <v>30</v>
      </c>
      <c r="J7" s="47"/>
    </row>
    <row r="8" spans="1:10" s="14" customFormat="1" ht="24" customHeight="1" x14ac:dyDescent="0.35">
      <c r="A8" s="42"/>
      <c r="B8" s="13" t="s">
        <v>27</v>
      </c>
      <c r="C8" s="13" t="s">
        <v>27</v>
      </c>
      <c r="D8" s="13" t="s">
        <v>27</v>
      </c>
      <c r="E8" s="13" t="s">
        <v>27</v>
      </c>
      <c r="F8" s="7" t="s">
        <v>29</v>
      </c>
      <c r="G8" s="5" t="s">
        <v>28</v>
      </c>
      <c r="H8" s="5" t="s">
        <v>28</v>
      </c>
      <c r="I8" s="7" t="s">
        <v>29</v>
      </c>
      <c r="J8" s="48"/>
    </row>
    <row r="9" spans="1:10" s="21" customFormat="1" ht="62" customHeight="1" x14ac:dyDescent="0.35">
      <c r="A9" s="22" t="s">
        <v>69</v>
      </c>
      <c r="B9" s="26">
        <v>22</v>
      </c>
      <c r="C9" s="8">
        <v>22</v>
      </c>
      <c r="D9" s="8">
        <v>22</v>
      </c>
      <c r="E9" s="8">
        <v>8</v>
      </c>
      <c r="F9" s="24">
        <f>E9/D9</f>
        <v>0.36363636363636365</v>
      </c>
      <c r="G9" s="9">
        <v>1080777.28</v>
      </c>
      <c r="H9" s="23">
        <v>386795.71</v>
      </c>
      <c r="I9" s="24">
        <f>H9/G9</f>
        <v>0.35788660361180058</v>
      </c>
      <c r="J9" s="25">
        <v>7.66</v>
      </c>
    </row>
    <row r="10" spans="1:10" x14ac:dyDescent="0.35">
      <c r="B10" s="27"/>
      <c r="C10" s="27"/>
      <c r="D10" s="27"/>
      <c r="E10" s="27"/>
      <c r="F10" s="27"/>
      <c r="G10" s="28"/>
      <c r="H10" s="12"/>
    </row>
    <row r="11" spans="1:10" x14ac:dyDescent="0.35">
      <c r="D11" s="29"/>
    </row>
    <row r="12" spans="1:10" ht="15.5" customHeight="1" x14ac:dyDescent="0.35">
      <c r="A12" s="49" t="s">
        <v>70</v>
      </c>
      <c r="B12" s="33"/>
      <c r="C12" s="33"/>
      <c r="D12" s="33"/>
      <c r="E12" s="33"/>
      <c r="F12" s="33"/>
      <c r="G12" s="33"/>
      <c r="H12" s="33"/>
      <c r="I12" s="33"/>
      <c r="J12" s="33"/>
    </row>
    <row r="13" spans="1:10" x14ac:dyDescent="0.35">
      <c r="A13" s="16"/>
      <c r="B13" s="17"/>
      <c r="C13" s="17"/>
      <c r="D13" s="18"/>
      <c r="E13" s="19"/>
      <c r="F13" s="19"/>
      <c r="G13" s="19"/>
      <c r="H13" s="20"/>
      <c r="I13" s="16"/>
    </row>
    <row r="14" spans="1:10" ht="36" customHeight="1" x14ac:dyDescent="0.35">
      <c r="A14" s="49" t="s">
        <v>71</v>
      </c>
      <c r="B14" s="33"/>
      <c r="C14" s="33"/>
      <c r="D14" s="33"/>
      <c r="E14" s="33"/>
      <c r="F14" s="33"/>
      <c r="G14" s="33"/>
      <c r="H14" s="33"/>
      <c r="I14" s="33"/>
      <c r="J14" s="33"/>
    </row>
  </sheetData>
  <mergeCells count="9">
    <mergeCell ref="A12:J12"/>
    <mergeCell ref="A14:J14"/>
    <mergeCell ref="A1:J1"/>
    <mergeCell ref="A2:J2"/>
    <mergeCell ref="A3:J3"/>
    <mergeCell ref="B6:F6"/>
    <mergeCell ref="A6:A8"/>
    <mergeCell ref="G6:I6"/>
    <mergeCell ref="J6:J8"/>
  </mergeCells>
  <pageMargins left="0.7" right="0.7" top="0.75" bottom="0.75" header="0.3" footer="0.3"/>
  <pageSetup paperSize="8" scale="73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31A24-F13E-4AFB-AF10-3F468F94F527}">
  <dimension ref="A1:L24"/>
  <sheetViews>
    <sheetView topLeftCell="F1" zoomScaleNormal="100" workbookViewId="0">
      <selection activeCell="H29" sqref="H29"/>
    </sheetView>
  </sheetViews>
  <sheetFormatPr defaultColWidth="11.1796875" defaultRowHeight="14.5" x14ac:dyDescent="0.35"/>
  <cols>
    <col min="1" max="1" width="19" style="1" customWidth="1"/>
    <col min="2" max="2" width="43.1796875" style="1" customWidth="1"/>
    <col min="3" max="3" width="24.81640625" style="1" bestFit="1" customWidth="1"/>
    <col min="4" max="8" width="50.6328125" style="1" customWidth="1"/>
    <col min="9" max="9" width="12.1796875" style="4" customWidth="1"/>
    <col min="10" max="10" width="31.1796875" style="31" bestFit="1" customWidth="1"/>
    <col min="11" max="11" width="11.1796875" style="1"/>
    <col min="12" max="12" width="12.453125" style="1" bestFit="1" customWidth="1"/>
    <col min="13" max="16384" width="11.1796875" style="1"/>
  </cols>
  <sheetData>
    <row r="1" spans="1:10" s="3" customFormat="1" ht="33" customHeight="1" x14ac:dyDescent="0.35">
      <c r="A1" s="32" t="s">
        <v>11</v>
      </c>
      <c r="B1" s="32" t="s">
        <v>12</v>
      </c>
      <c r="C1" s="32" t="s">
        <v>13</v>
      </c>
      <c r="D1" s="32" t="s">
        <v>16</v>
      </c>
      <c r="E1" s="32" t="s">
        <v>14</v>
      </c>
      <c r="F1" s="32" t="s">
        <v>15</v>
      </c>
      <c r="G1" s="32" t="s">
        <v>17</v>
      </c>
      <c r="H1" s="32" t="s">
        <v>18</v>
      </c>
      <c r="I1" s="32" t="s">
        <v>21</v>
      </c>
      <c r="J1" s="32" t="s">
        <v>20</v>
      </c>
    </row>
    <row r="2" spans="1:10" x14ac:dyDescent="0.35">
      <c r="A2" s="1" t="s">
        <v>72</v>
      </c>
      <c r="B2" s="1" t="s">
        <v>73</v>
      </c>
      <c r="C2" s="1" t="s">
        <v>74</v>
      </c>
      <c r="D2" s="1" t="s">
        <v>101</v>
      </c>
      <c r="E2" s="1" t="s">
        <v>19</v>
      </c>
      <c r="F2" s="1" t="s">
        <v>123</v>
      </c>
      <c r="G2" s="1" t="s">
        <v>0</v>
      </c>
      <c r="H2" s="51" t="s">
        <v>130</v>
      </c>
      <c r="I2" s="4">
        <v>8.1</v>
      </c>
      <c r="J2" s="2">
        <v>48698.29</v>
      </c>
    </row>
    <row r="3" spans="1:10" x14ac:dyDescent="0.35">
      <c r="A3" s="1" t="s">
        <v>72</v>
      </c>
      <c r="B3" s="1" t="s">
        <v>73</v>
      </c>
      <c r="C3" s="1" t="s">
        <v>75</v>
      </c>
      <c r="D3" s="1" t="s">
        <v>102</v>
      </c>
      <c r="E3" s="1" t="s">
        <v>43</v>
      </c>
      <c r="F3" s="1" t="s">
        <v>58</v>
      </c>
      <c r="G3" s="1" t="s">
        <v>5</v>
      </c>
      <c r="H3" s="51" t="s">
        <v>131</v>
      </c>
      <c r="I3" s="4">
        <v>7.58</v>
      </c>
      <c r="J3" s="2">
        <v>0</v>
      </c>
    </row>
    <row r="4" spans="1:10" x14ac:dyDescent="0.35">
      <c r="A4" s="1" t="s">
        <v>72</v>
      </c>
      <c r="B4" s="1" t="s">
        <v>73</v>
      </c>
      <c r="C4" s="1" t="s">
        <v>76</v>
      </c>
      <c r="D4" s="1" t="s">
        <v>103</v>
      </c>
      <c r="E4" s="1" t="s">
        <v>10</v>
      </c>
      <c r="F4" s="1" t="s">
        <v>124</v>
      </c>
      <c r="G4" s="1" t="s">
        <v>5</v>
      </c>
      <c r="H4" s="51" t="s">
        <v>132</v>
      </c>
      <c r="I4" s="4">
        <v>8</v>
      </c>
      <c r="J4" s="2">
        <v>49854.400000000001</v>
      </c>
    </row>
    <row r="5" spans="1:10" x14ac:dyDescent="0.35">
      <c r="A5" s="1" t="s">
        <v>72</v>
      </c>
      <c r="B5" s="1" t="s">
        <v>73</v>
      </c>
      <c r="C5" s="1" t="s">
        <v>77</v>
      </c>
      <c r="D5" s="1" t="s">
        <v>104</v>
      </c>
      <c r="E5" s="1" t="s">
        <v>61</v>
      </c>
      <c r="F5" s="1" t="s">
        <v>64</v>
      </c>
      <c r="G5" s="1" t="s">
        <v>8</v>
      </c>
      <c r="H5" s="51" t="s">
        <v>133</v>
      </c>
      <c r="I5" s="4">
        <v>7.35</v>
      </c>
      <c r="J5" s="2">
        <v>0</v>
      </c>
    </row>
    <row r="6" spans="1:10" x14ac:dyDescent="0.35">
      <c r="A6" s="1" t="s">
        <v>72</v>
      </c>
      <c r="B6" s="1" t="s">
        <v>73</v>
      </c>
      <c r="C6" s="1" t="s">
        <v>78</v>
      </c>
      <c r="D6" s="1" t="s">
        <v>105</v>
      </c>
      <c r="E6" s="1" t="s">
        <v>48</v>
      </c>
      <c r="F6" s="1" t="s">
        <v>60</v>
      </c>
      <c r="G6" s="1" t="s">
        <v>1</v>
      </c>
      <c r="H6" s="51" t="s">
        <v>134</v>
      </c>
      <c r="I6" s="4">
        <v>7.8</v>
      </c>
      <c r="J6" s="2">
        <v>49995.77</v>
      </c>
    </row>
    <row r="7" spans="1:10" x14ac:dyDescent="0.35">
      <c r="A7" s="1" t="s">
        <v>72</v>
      </c>
      <c r="B7" s="1" t="s">
        <v>73</v>
      </c>
      <c r="C7" s="1" t="s">
        <v>79</v>
      </c>
      <c r="D7" s="1" t="s">
        <v>106</v>
      </c>
      <c r="E7" s="1" t="s">
        <v>96</v>
      </c>
      <c r="F7" s="1" t="s">
        <v>50</v>
      </c>
      <c r="G7" s="1" t="s">
        <v>5</v>
      </c>
      <c r="H7" s="51" t="s">
        <v>135</v>
      </c>
      <c r="I7" s="4">
        <v>6.98</v>
      </c>
      <c r="J7" s="2">
        <v>0</v>
      </c>
    </row>
    <row r="8" spans="1:10" x14ac:dyDescent="0.35">
      <c r="A8" s="1" t="s">
        <v>72</v>
      </c>
      <c r="B8" s="1" t="s">
        <v>73</v>
      </c>
      <c r="C8" s="1" t="s">
        <v>80</v>
      </c>
      <c r="D8" s="1" t="s">
        <v>107</v>
      </c>
      <c r="E8" s="1" t="s">
        <v>97</v>
      </c>
      <c r="F8" s="1" t="s">
        <v>65</v>
      </c>
      <c r="G8" s="1" t="s">
        <v>7</v>
      </c>
      <c r="H8" s="51" t="s">
        <v>135</v>
      </c>
      <c r="I8" s="4">
        <v>7.45</v>
      </c>
      <c r="J8" s="2">
        <v>0</v>
      </c>
    </row>
    <row r="9" spans="1:10" x14ac:dyDescent="0.35">
      <c r="A9" s="1" t="s">
        <v>72</v>
      </c>
      <c r="B9" s="1" t="s">
        <v>73</v>
      </c>
      <c r="C9" s="1" t="s">
        <v>81</v>
      </c>
      <c r="D9" s="1" t="s">
        <v>108</v>
      </c>
      <c r="E9" s="1" t="s">
        <v>44</v>
      </c>
      <c r="F9" s="1" t="s">
        <v>39</v>
      </c>
      <c r="G9" s="1" t="s">
        <v>0</v>
      </c>
      <c r="H9" s="51"/>
      <c r="I9" s="4">
        <v>7.33</v>
      </c>
      <c r="J9" s="2">
        <v>0</v>
      </c>
    </row>
    <row r="10" spans="1:10" x14ac:dyDescent="0.35">
      <c r="A10" s="1" t="s">
        <v>72</v>
      </c>
      <c r="B10" s="1" t="s">
        <v>73</v>
      </c>
      <c r="C10" s="1" t="s">
        <v>82</v>
      </c>
      <c r="D10" s="1" t="s">
        <v>109</v>
      </c>
      <c r="E10" s="1" t="s">
        <v>45</v>
      </c>
      <c r="F10" s="1" t="s">
        <v>42</v>
      </c>
      <c r="G10" s="1" t="s">
        <v>3</v>
      </c>
      <c r="H10" s="51"/>
      <c r="I10" s="4">
        <v>7.66</v>
      </c>
      <c r="J10" s="2">
        <v>49876.1</v>
      </c>
    </row>
    <row r="11" spans="1:10" x14ac:dyDescent="0.35">
      <c r="A11" s="1" t="s">
        <v>72</v>
      </c>
      <c r="B11" s="1" t="s">
        <v>73</v>
      </c>
      <c r="C11" s="1" t="s">
        <v>83</v>
      </c>
      <c r="D11" s="1" t="s">
        <v>110</v>
      </c>
      <c r="E11" s="1" t="s">
        <v>36</v>
      </c>
      <c r="F11" s="1" t="s">
        <v>59</v>
      </c>
      <c r="G11" s="1" t="s">
        <v>3</v>
      </c>
      <c r="H11" s="51"/>
      <c r="I11" s="4">
        <v>7.67</v>
      </c>
      <c r="J11" s="2">
        <v>49926.01</v>
      </c>
    </row>
    <row r="12" spans="1:10" x14ac:dyDescent="0.35">
      <c r="A12" s="1" t="s">
        <v>72</v>
      </c>
      <c r="B12" s="1" t="s">
        <v>73</v>
      </c>
      <c r="C12" s="1" t="s">
        <v>84</v>
      </c>
      <c r="D12" s="1" t="s">
        <v>111</v>
      </c>
      <c r="E12" s="1" t="s">
        <v>55</v>
      </c>
      <c r="F12" s="1" t="s">
        <v>125</v>
      </c>
      <c r="G12" s="1" t="s">
        <v>129</v>
      </c>
      <c r="H12" s="51" t="s">
        <v>135</v>
      </c>
      <c r="I12" s="4">
        <v>5.2</v>
      </c>
      <c r="J12" s="2">
        <v>0</v>
      </c>
    </row>
    <row r="13" spans="1:10" x14ac:dyDescent="0.35">
      <c r="A13" s="1" t="s">
        <v>72</v>
      </c>
      <c r="B13" s="1" t="s">
        <v>73</v>
      </c>
      <c r="C13" s="1" t="s">
        <v>85</v>
      </c>
      <c r="D13" s="1" t="s">
        <v>112</v>
      </c>
      <c r="E13" s="1" t="s">
        <v>9</v>
      </c>
      <c r="F13" s="1" t="s">
        <v>37</v>
      </c>
      <c r="G13" s="1" t="s">
        <v>0</v>
      </c>
      <c r="H13" s="51" t="s">
        <v>136</v>
      </c>
      <c r="I13" s="4">
        <v>7.45</v>
      </c>
      <c r="J13" s="2">
        <v>0</v>
      </c>
    </row>
    <row r="14" spans="1:10" x14ac:dyDescent="0.35">
      <c r="A14" s="1" t="s">
        <v>72</v>
      </c>
      <c r="B14" s="1" t="s">
        <v>73</v>
      </c>
      <c r="C14" s="1" t="s">
        <v>86</v>
      </c>
      <c r="D14" s="1" t="s">
        <v>113</v>
      </c>
      <c r="E14" s="1" t="s">
        <v>47</v>
      </c>
      <c r="F14" s="1" t="s">
        <v>54</v>
      </c>
      <c r="G14" s="1" t="s">
        <v>6</v>
      </c>
      <c r="H14" s="51" t="s">
        <v>137</v>
      </c>
      <c r="I14" s="4">
        <v>7.2</v>
      </c>
      <c r="J14" s="2">
        <v>0</v>
      </c>
    </row>
    <row r="15" spans="1:10" x14ac:dyDescent="0.35">
      <c r="A15" s="1" t="s">
        <v>72</v>
      </c>
      <c r="B15" s="1" t="s">
        <v>73</v>
      </c>
      <c r="C15" s="1" t="s">
        <v>87</v>
      </c>
      <c r="D15" s="1" t="s">
        <v>114</v>
      </c>
      <c r="E15" s="1" t="s">
        <v>40</v>
      </c>
      <c r="F15" s="1" t="s">
        <v>52</v>
      </c>
      <c r="G15" s="1" t="s">
        <v>4</v>
      </c>
      <c r="H15" s="51" t="s">
        <v>138</v>
      </c>
      <c r="I15" s="4">
        <v>7.65</v>
      </c>
      <c r="J15" s="2">
        <v>0</v>
      </c>
    </row>
    <row r="16" spans="1:10" x14ac:dyDescent="0.35">
      <c r="A16" s="1" t="s">
        <v>72</v>
      </c>
      <c r="B16" s="1" t="s">
        <v>73</v>
      </c>
      <c r="C16" s="1" t="s">
        <v>88</v>
      </c>
      <c r="D16" s="1" t="s">
        <v>115</v>
      </c>
      <c r="E16" s="1" t="s">
        <v>46</v>
      </c>
      <c r="F16" s="1" t="s">
        <v>47</v>
      </c>
      <c r="G16" s="1" t="s">
        <v>6</v>
      </c>
      <c r="H16" s="51"/>
      <c r="I16" s="4">
        <v>7.85</v>
      </c>
      <c r="J16" s="2">
        <v>40795.839999999997</v>
      </c>
    </row>
    <row r="17" spans="1:12" x14ac:dyDescent="0.35">
      <c r="A17" s="1" t="s">
        <v>72</v>
      </c>
      <c r="B17" s="1" t="s">
        <v>73</v>
      </c>
      <c r="C17" s="1" t="s">
        <v>89</v>
      </c>
      <c r="D17" s="1" t="s">
        <v>116</v>
      </c>
      <c r="E17" s="1" t="s">
        <v>98</v>
      </c>
      <c r="F17" s="1" t="s">
        <v>126</v>
      </c>
      <c r="G17" s="1" t="s">
        <v>56</v>
      </c>
      <c r="H17" s="51"/>
      <c r="I17" s="4">
        <v>5.88</v>
      </c>
      <c r="J17" s="2">
        <v>0</v>
      </c>
    </row>
    <row r="18" spans="1:12" x14ac:dyDescent="0.35">
      <c r="A18" s="1" t="s">
        <v>72</v>
      </c>
      <c r="B18" s="1" t="s">
        <v>73</v>
      </c>
      <c r="C18" s="1" t="s">
        <v>90</v>
      </c>
      <c r="D18" s="1" t="s">
        <v>117</v>
      </c>
      <c r="E18" s="1" t="s">
        <v>51</v>
      </c>
      <c r="F18" s="1" t="s">
        <v>57</v>
      </c>
      <c r="G18" s="1" t="s">
        <v>4</v>
      </c>
      <c r="H18" s="51"/>
      <c r="I18" s="4">
        <v>8</v>
      </c>
      <c r="J18" s="2">
        <v>47890</v>
      </c>
    </row>
    <row r="19" spans="1:12" x14ac:dyDescent="0.35">
      <c r="A19" s="1" t="s">
        <v>72</v>
      </c>
      <c r="B19" s="1" t="s">
        <v>73</v>
      </c>
      <c r="C19" s="1" t="s">
        <v>91</v>
      </c>
      <c r="D19" s="1" t="s">
        <v>118</v>
      </c>
      <c r="E19" s="1" t="s">
        <v>41</v>
      </c>
      <c r="F19" s="1" t="s">
        <v>127</v>
      </c>
      <c r="G19" s="1" t="s">
        <v>6</v>
      </c>
      <c r="H19" s="51"/>
      <c r="I19" s="4">
        <v>7.4</v>
      </c>
      <c r="J19" s="2">
        <v>0</v>
      </c>
    </row>
    <row r="20" spans="1:12" x14ac:dyDescent="0.35">
      <c r="A20" s="1" t="s">
        <v>72</v>
      </c>
      <c r="B20" s="1" t="s">
        <v>73</v>
      </c>
      <c r="C20" s="1" t="s">
        <v>92</v>
      </c>
      <c r="D20" s="1" t="s">
        <v>119</v>
      </c>
      <c r="E20" s="1" t="s">
        <v>49</v>
      </c>
      <c r="F20" s="1" t="s">
        <v>62</v>
      </c>
      <c r="G20" s="1" t="s">
        <v>4</v>
      </c>
      <c r="H20" s="51"/>
      <c r="I20" s="4">
        <v>6.95</v>
      </c>
      <c r="J20" s="2">
        <v>0</v>
      </c>
    </row>
    <row r="21" spans="1:12" x14ac:dyDescent="0.35">
      <c r="A21" s="1" t="s">
        <v>72</v>
      </c>
      <c r="B21" s="1" t="s">
        <v>73</v>
      </c>
      <c r="C21" s="1" t="s">
        <v>93</v>
      </c>
      <c r="D21" s="1" t="s">
        <v>120</v>
      </c>
      <c r="E21" s="1" t="s">
        <v>53</v>
      </c>
      <c r="F21" s="1" t="s">
        <v>38</v>
      </c>
      <c r="G21" s="1" t="s">
        <v>2</v>
      </c>
      <c r="H21" s="51"/>
      <c r="I21" s="4">
        <v>7.8</v>
      </c>
      <c r="J21" s="2">
        <v>49759.3</v>
      </c>
    </row>
    <row r="22" spans="1:12" x14ac:dyDescent="0.35">
      <c r="A22" s="1" t="s">
        <v>72</v>
      </c>
      <c r="B22" s="1" t="s">
        <v>73</v>
      </c>
      <c r="C22" s="1" t="s">
        <v>94</v>
      </c>
      <c r="D22" s="1" t="s">
        <v>121</v>
      </c>
      <c r="E22" s="1" t="s">
        <v>99</v>
      </c>
      <c r="F22" s="1" t="s">
        <v>63</v>
      </c>
      <c r="G22" s="1" t="s">
        <v>3</v>
      </c>
      <c r="H22" s="51" t="s">
        <v>139</v>
      </c>
      <c r="I22" s="4">
        <v>5.18</v>
      </c>
      <c r="J22" s="2">
        <v>0</v>
      </c>
    </row>
    <row r="23" spans="1:12" x14ac:dyDescent="0.35">
      <c r="A23" s="1" t="s">
        <v>72</v>
      </c>
      <c r="B23" s="1" t="s">
        <v>73</v>
      </c>
      <c r="C23" s="1" t="s">
        <v>95</v>
      </c>
      <c r="D23" s="1" t="s">
        <v>122</v>
      </c>
      <c r="E23" s="1" t="s">
        <v>100</v>
      </c>
      <c r="F23" s="1" t="s">
        <v>128</v>
      </c>
      <c r="G23" s="1" t="s">
        <v>0</v>
      </c>
      <c r="H23" s="51" t="s">
        <v>140</v>
      </c>
      <c r="I23" s="4">
        <v>6.41</v>
      </c>
      <c r="J23" s="2">
        <v>0</v>
      </c>
    </row>
    <row r="24" spans="1:12" x14ac:dyDescent="0.35">
      <c r="L24" s="50"/>
    </row>
  </sheetData>
  <phoneticPr fontId="4" type="noConversion"/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Resumo Resultados MIT-2021</vt:lpstr>
      <vt:lpstr>Elegíveis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Nanete Robalo de Sousa</dc:creator>
  <cp:lastModifiedBy>Iolanda Morais</cp:lastModifiedBy>
  <dcterms:created xsi:type="dcterms:W3CDTF">2021-07-27T02:37:02Z</dcterms:created>
  <dcterms:modified xsi:type="dcterms:W3CDTF">2021-11-09T13:12:11Z</dcterms:modified>
</cp:coreProperties>
</file>