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fctmctes-my.sharepoint.com/personal/isabel_vitorino_fct_pt/Documents/Pasta de trabalho/Laboratórios Associados/Resultados/homologação/"/>
    </mc:Choice>
  </mc:AlternateContent>
  <xr:revisionPtr revIDLastSave="20" documentId="13_ncr:1_{13A3AEE3-7B43-425F-B628-C3168EAC4DDB}" xr6:coauthVersionLast="46" xr6:coauthVersionMax="46" xr10:uidLastSave="{CF0356D2-C5C0-4D1E-8DB9-E966202A01F5}"/>
  <bookViews>
    <workbookView xWindow="-110" yWindow="-110" windowWidth="19420" windowHeight="10420" xr2:uid="{00000000-000D-0000-FFFF-FFFF00000000}"/>
  </bookViews>
  <sheets>
    <sheet name="Avaliação e financiamento" sheetId="3" r:id="rId1"/>
  </sheets>
  <definedNames>
    <definedName name="_xlnm.Print_Area" localSheetId="0">'Avaliação e financiamento'!$A$1:$O$55</definedName>
    <definedName name="_xlnm.Print_Titles" localSheetId="0">'Avaliação e financiamento'!$4:$7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3" l="1"/>
  <c r="N53" i="3"/>
  <c r="O53" i="3"/>
  <c r="L53" i="3"/>
  <c r="K53" i="3"/>
  <c r="J32" i="3" l="1"/>
  <c r="J23" i="3"/>
  <c r="J34" i="3"/>
  <c r="J12" i="3"/>
  <c r="J18" i="3"/>
  <c r="J36" i="3"/>
  <c r="J9" i="3"/>
  <c r="J13" i="3"/>
  <c r="J39" i="3"/>
  <c r="J24" i="3"/>
  <c r="J11" i="3"/>
  <c r="J26" i="3"/>
  <c r="J14" i="3"/>
  <c r="J10" i="3"/>
  <c r="J25" i="3"/>
  <c r="J27" i="3"/>
  <c r="J20" i="3"/>
  <c r="J17" i="3"/>
  <c r="J21" i="3"/>
  <c r="J29" i="3"/>
  <c r="J19" i="3"/>
  <c r="J15" i="3"/>
  <c r="J16" i="3"/>
  <c r="J40" i="3"/>
  <c r="J31" i="3"/>
  <c r="J8" i="3"/>
  <c r="J37" i="3"/>
  <c r="J28" i="3"/>
  <c r="J30" i="3"/>
  <c r="J38" i="3"/>
  <c r="J35" i="3"/>
  <c r="J33" i="3"/>
  <c r="J43" i="3"/>
  <c r="J42" i="3"/>
  <c r="J44" i="3"/>
  <c r="J45" i="3"/>
  <c r="J41" i="3"/>
  <c r="J46" i="3"/>
  <c r="J47" i="3"/>
  <c r="J22" i="3"/>
  <c r="J53" i="3" l="1"/>
</calcChain>
</file>

<file path=xl/sharedStrings.xml><?xml version="1.0" encoding="utf-8"?>
<sst xmlns="http://schemas.openxmlformats.org/spreadsheetml/2006/main" count="276" uniqueCount="207">
  <si>
    <t>LA/P/0045/2020</t>
  </si>
  <si>
    <t>ALICE</t>
  </si>
  <si>
    <t>ALICE - Laboratório Associado para a Inovação em Engenharia Química</t>
  </si>
  <si>
    <t>LA/P/0076/2020</t>
  </si>
  <si>
    <t>CBQF</t>
  </si>
  <si>
    <t>Centro de Biotecnologia e Quimica Fina</t>
  </si>
  <si>
    <t>LA/P/0047/2020</t>
  </si>
  <si>
    <t>CES</t>
  </si>
  <si>
    <t>Centro de Estudos Sociais</t>
  </si>
  <si>
    <t>LA/P/0094/2020</t>
  </si>
  <si>
    <t>CESAM</t>
  </si>
  <si>
    <t>Centro de Estudos do Ambiente e do Mar</t>
  </si>
  <si>
    <t>LA/P/0058/2020</t>
  </si>
  <si>
    <t>CIBB</t>
  </si>
  <si>
    <t>Centro de Inovação em Biomedicina e Biotecnologia - Laboratório Associado</t>
  </si>
  <si>
    <t>LA/P/0006/2020</t>
  </si>
  <si>
    <t>CICECO</t>
  </si>
  <si>
    <t>CICECO – Instituto de Materiais de Aveiro</t>
  </si>
  <si>
    <t>LA/P/0101/2020</t>
  </si>
  <si>
    <t>CIMAR LA</t>
  </si>
  <si>
    <t>Centro de Investigação Marinha e Ambiental</t>
  </si>
  <si>
    <t>LA/P/0037/2020</t>
  </si>
  <si>
    <t>i3N</t>
  </si>
  <si>
    <t>Instituto de Nanoestruturas, Nanomodelação e Nanofabricação</t>
  </si>
  <si>
    <t>LA/P/0070/2020</t>
  </si>
  <si>
    <t>i3S</t>
  </si>
  <si>
    <t>Instituto de Investigação e Inovação em Saúde</t>
  </si>
  <si>
    <t>LA/P/0140/2020</t>
  </si>
  <si>
    <t>i4HB</t>
  </si>
  <si>
    <t>Instituto para a Saúde e a Bioeconomia</t>
  </si>
  <si>
    <t>LA/P/0051/2020</t>
  </si>
  <si>
    <t>ICS-ULisboa</t>
  </si>
  <si>
    <t>Instituto de Ciências Sociais da Universidade de Lisboa</t>
  </si>
  <si>
    <t>LA/P/0050/2020</t>
  </si>
  <si>
    <t>ICVS/3B´s</t>
  </si>
  <si>
    <t>ICVS/3B’s - Laboratório Associado, Instituto de Ciências da Vida e da Saúde / Grupo de Investigação em Biomateriais, Biodegradaveis e Biomiméticos</t>
  </si>
  <si>
    <t>LA/P/0068/2020</t>
  </si>
  <si>
    <t>IDL</t>
  </si>
  <si>
    <t>Instituto Dom Luiz</t>
  </si>
  <si>
    <t>LA/P/0082/2020</t>
  </si>
  <si>
    <t>iMM</t>
  </si>
  <si>
    <t>Instituto de Medicina Molecular João Lobo Antunes</t>
  </si>
  <si>
    <t>LA/P/0048/2020</t>
  </si>
  <si>
    <t>InBIO</t>
  </si>
  <si>
    <t>Rede de Investigação em Biodiversidade e Biologia Evolutiva (InBIO)</t>
  </si>
  <si>
    <t>LA/P/0063/2020</t>
  </si>
  <si>
    <t xml:space="preserve">INESC TEC </t>
  </si>
  <si>
    <t>INESC TEC - Instituto de Engenharia de Sistemas e Computadores, Tecnologia e Ciência (INESC TEC)</t>
  </si>
  <si>
    <t>LA/P/0078/2020</t>
  </si>
  <si>
    <t>INESC-ID</t>
  </si>
  <si>
    <t>Instituto de Engenharia de Sistemas e Computadores, Investigação e Desenvolvimento em Lisboa</t>
  </si>
  <si>
    <t>LA/P/0061/2020</t>
  </si>
  <si>
    <t>IPFN</t>
  </si>
  <si>
    <t>Instituto de Plasmas e Fusão Nuclear</t>
  </si>
  <si>
    <t>LA/P/0109/2020</t>
  </si>
  <si>
    <t>IT</t>
  </si>
  <si>
    <t>Instituto de Telecomunicações</t>
  </si>
  <si>
    <t>LA/P/0079/2020</t>
  </si>
  <si>
    <t>LAETA</t>
  </si>
  <si>
    <t>Laboratório Associado em Energia, Transportes e Aeroespacial</t>
  </si>
  <si>
    <t>LA/P/0008/2020</t>
  </si>
  <si>
    <t>LAQV/REQUIMTE</t>
  </si>
  <si>
    <t>Laboratório Associado para a Química Verde - Tecnologias e Processos Limpos</t>
  </si>
  <si>
    <t>LA/P/0083/2020</t>
  </si>
  <si>
    <t>LARSyS</t>
  </si>
  <si>
    <t>LARSyS - Laboratório de Robótica e Sistemas de Engenharia</t>
  </si>
  <si>
    <t>LA/P/0016/2020</t>
  </si>
  <si>
    <t>LIP</t>
  </si>
  <si>
    <t>Laboratório de Instrumentação e Física Experimental de Partículas</t>
  </si>
  <si>
    <t>LA/P/0087/2020</t>
  </si>
  <si>
    <t>LS4FUTURE</t>
  </si>
  <si>
    <t>Ciências da Vida para um Futuro Saudável e Sustentável</t>
  </si>
  <si>
    <t>LA/P/0059/2020</t>
  </si>
  <si>
    <t>AL4AnimalS</t>
  </si>
  <si>
    <t>Laboratório Associado para Ciência Animal e Veterinária</t>
  </si>
  <si>
    <t>LA/P/0029/2020</t>
  </si>
  <si>
    <t>AL4TECH</t>
  </si>
  <si>
    <t>Laboratório Associado em Tecnologia Bio/Química/Micro-Nano/Eletromecânica</t>
  </si>
  <si>
    <t>LA/P/0069/2020</t>
  </si>
  <si>
    <t>ARI-NET</t>
  </si>
  <si>
    <t>Rede de Infraestruturas em Investigação Aquática</t>
  </si>
  <si>
    <t>LA/P/0112/2020</t>
  </si>
  <si>
    <t>ARISE</t>
  </si>
  <si>
    <t>Produção Avançada e Sistemas Inteligentes</t>
  </si>
  <si>
    <t>LA/P/0121/2020</t>
  </si>
  <si>
    <t>CHANGE</t>
  </si>
  <si>
    <t>CHANGE - Instituto para as Alterações Globais e Sustentabilidade</t>
  </si>
  <si>
    <t>LA/P/0056/2020</t>
  </si>
  <si>
    <t>IMS</t>
  </si>
  <si>
    <t>Instituto de Ciências Moleculares</t>
  </si>
  <si>
    <t>LA/P/0132/2020</t>
  </si>
  <si>
    <t>IN2PAST</t>
  </si>
  <si>
    <t>Laboratório Associado para a Investigação e Inovação em Património, Artes, Sustentabilidade e Território</t>
  </si>
  <si>
    <t>LA/P/0126/2020</t>
  </si>
  <si>
    <t>Inov4Agro</t>
  </si>
  <si>
    <t>Instituto de inovação, capacitação e sustentabilidade da produção agro-alimentar</t>
  </si>
  <si>
    <t>LA/P/0064/2020</t>
  </si>
  <si>
    <t>ITR</t>
  </si>
  <si>
    <t>Laboratório para a Investigação Integrativa e translacional em Saúde Populacional</t>
  </si>
  <si>
    <t>LA/P/0095/2020</t>
  </si>
  <si>
    <t>LaPMET</t>
  </si>
  <si>
    <t>Laboratório de Física para Materiais e Tecnologias Emergentes</t>
  </si>
  <si>
    <t>LA/P/0104/2020</t>
  </si>
  <si>
    <t>LASI</t>
  </si>
  <si>
    <t>Laboratório Associado de Sistemas Inteligentes</t>
  </si>
  <si>
    <t>LA/P/0117/2020</t>
  </si>
  <si>
    <t>REAL</t>
  </si>
  <si>
    <t xml:space="preserve">Translação e Inovação para a Saúde Global </t>
  </si>
  <si>
    <t>LA/P/0053/2020</t>
  </si>
  <si>
    <t>RISE</t>
  </si>
  <si>
    <t>Rede de Investigação em Saúde: do Laboratório à Saúde Comunitária</t>
  </si>
  <si>
    <t>LA/P/0125/2020</t>
  </si>
  <si>
    <t>SocioDigitalLab</t>
  </si>
  <si>
    <t>Laboratório Sócio-Digital para Políticas Públicas</t>
  </si>
  <si>
    <t>LA/P/0007/2020</t>
  </si>
  <si>
    <t>SusTEC</t>
  </si>
  <si>
    <t>Laboratório Associado para a Sustentabilidade e Tecnologia em Regiões do Interior</t>
  </si>
  <si>
    <t>LA/P/0092/2020</t>
  </si>
  <si>
    <t>TERRA</t>
  </si>
  <si>
    <t xml:space="preserve">Laboratório para a Sustentabilidade do Uso da Terra e dos Serviços dos Ecossistemas </t>
  </si>
  <si>
    <t>Classificação</t>
  </si>
  <si>
    <t>LA/P/0005/2020</t>
  </si>
  <si>
    <t>Communitas</t>
  </si>
  <si>
    <t>Laboratório de Comunicação e Sociedade: Culturas, Artes e Territórios</t>
  </si>
  <si>
    <t>LA/P/0119/2020</t>
  </si>
  <si>
    <t>LAUDE</t>
  </si>
  <si>
    <t>Laboratório de Arquitetura, Urbanismo, Design e Ergonomia</t>
  </si>
  <si>
    <t>LA/P/0055/2020</t>
  </si>
  <si>
    <t>RADAR</t>
  </si>
  <si>
    <t>RADAR - Investigação em Arquitectura, Design e Arte</t>
  </si>
  <si>
    <t>LA/P/0105/2020</t>
  </si>
  <si>
    <t>cSTEM</t>
  </si>
  <si>
    <t>Engenharia e Gestão de Sistemas Complexos</t>
  </si>
  <si>
    <t>LA/P/0138/2020</t>
  </si>
  <si>
    <t>IEPP</t>
  </si>
  <si>
    <t>Instituto Europeu de Políticas Publicas</t>
  </si>
  <si>
    <t>A</t>
  </si>
  <si>
    <t>B</t>
  </si>
  <si>
    <t>C</t>
  </si>
  <si>
    <t>Aprovada</t>
  </si>
  <si>
    <t>Não aprovada</t>
  </si>
  <si>
    <t>Referência</t>
  </si>
  <si>
    <t>Especial 2020</t>
  </si>
  <si>
    <t>Base + Programático</t>
  </si>
  <si>
    <t>Total</t>
  </si>
  <si>
    <t>Centro de Investigação de Montanha (CIMO)
Centro de Investigação em Digitalização e Robótica Inteligente (CeDRI)</t>
  </si>
  <si>
    <t>Instituto de Nanoestruturas, Nanomodelação e Nanofabricação (I3N)</t>
  </si>
  <si>
    <t>Laboratório Associado, Instituto de Ciências da Vida e da Saúde / Grupo de Investigação em Biomateriais, Biodegradaveis e Biomiméticos (ICVS/3Bs – LA)</t>
  </si>
  <si>
    <t>Centro de Inovação em Biomedicina e Biotecnologia (CIBB)</t>
  </si>
  <si>
    <t>Instituto de Investigação e Inovação em Saúde (i3S)</t>
  </si>
  <si>
    <t>Instituto de Medicina Molecular (iMM)</t>
  </si>
  <si>
    <t>Laboratório de Robótica e Sistemas de Engenharia (LARSyS)</t>
  </si>
  <si>
    <t>Microbiologia Molecular, Estrutural e Celular - Instituto de Tecnologia Química e Biológica António Xavier – MOSTMICRO (ITQB)
Biorecursos para a Sustentabilidade (GREEN-IT)
iNOVA4Health - Programa de Medicina Translacional (iBET, CEDOC/FCM, IPOLFG e ITQB)
Instituto Gulbenkian de Ciência (IGC)</t>
  </si>
  <si>
    <t>Instituto de Telecomunicações (IT)</t>
  </si>
  <si>
    <t>CICECO-Instituto de Materiais de Aveiro (CICECO)</t>
  </si>
  <si>
    <t>Laboratório Associado para a Química Verde - Tecnologias e Processos Limpos (REQUIMTE)
Vidro e Cerâmica para as Artes</t>
  </si>
  <si>
    <t>Laboratório Associado de Energia, Transportes e Aeronáutica (LAETA)</t>
  </si>
  <si>
    <t>Laboratório de Engenharia de Processos, Ambiente, Biotecnologia e Energia (LEPABE)
Laboratório de Processos de Separação e Reacção - Laboratório de Catálise e Materiais (LSRE-LCM)
Centro de Estudos de Fenómenos de Transporte (CEFT)</t>
  </si>
  <si>
    <t>Centro de Estudos Sociais (CES)</t>
  </si>
  <si>
    <t>Instituto de Ciências Sociais da Universidade de Lisboa (ICS-ULisboa)</t>
  </si>
  <si>
    <t>INESC TEC - INESC Tecnologia e Ciência (INESC TEC)</t>
  </si>
  <si>
    <t>Instituto Dom Luiz (IDL)</t>
  </si>
  <si>
    <t>Instituto de Engenharia de Sistemas e Computadores, Investigação e Desenvolvimento em Lisboa (INESC-ID)</t>
  </si>
  <si>
    <t>Instituto Mediterrâneo para a Agricultura, Ambiente e Desenvolvimento (MED)
Centro de Investigação em Ambiente e Sustentabilidade (CENSE)
Centro de Ecologia, Evolução e Alterações Ambientais (cE3c)</t>
  </si>
  <si>
    <t>Centro de Engenharia Biológica da Universidade do Minho (CEB-UM)
Unidade de Investigação em Microssistemas Eletromecânicos (CMEMS-UMinho)</t>
  </si>
  <si>
    <t>Centro de Química Estrutural (CQE)
Centro de Investigação em Química da Universidade do Porto (CIQUP)
Centro de Química de Coimbra (CQC)</t>
  </si>
  <si>
    <t>Centro de Ciências do Mar e do Ambiente (MARE)
Centro de Investigação Marinha e Ambiental (CIMA UALG)
Centro de Biologia Molecular e Ambiental (CBMA)</t>
  </si>
  <si>
    <t>Centro de Biotecnologia e Química Fina (CBQF)</t>
  </si>
  <si>
    <t>Centro de Estudos Florestais (CEF)
Centre for Functional Ecology - Science for People &amp; the Planet (CFE)
Centro de Estudos Geográficos - Universidade de Lisboa (CEG)
Instituto de Saúde Ambiental (ISAMB)
Centro de Investigação em Agronomia, Alimentos, Ambiente e Paisagem (LEAF)</t>
  </si>
  <si>
    <t>Centro de Estudos do Ambiente e do Mar (CESAM)</t>
  </si>
  <si>
    <t>Instituto de Física de Materiais Avançados, Nanotecnologia e Fotónica - Universidade do Porto
Centro de Física e Engenharia de Materiais Avançados
Centro de Física das Universidades do Minho e do Porto</t>
  </si>
  <si>
    <t>Centro de Ciências do Mar do Algarve (CCMAR)
Centro Interdisciplinar de Investigação Marinha e Ambiental (CIIMAR)</t>
  </si>
  <si>
    <t>Centro de Sistemas e Tecnologias (SYSTEC)
Centro de Engenharia Mecânica, Materiais e Processos (CEMMPRE)
Centro para o Desenvolvimento Rápido e Sustentado de Produto (CDRSP)
Instituto para a Sustentabilidade e Inovação em Estruturas de Engenharia (ISISE)
Instituto de Sistemas e Robótica - ISR – COIMBRA (ISR-UC)</t>
  </si>
  <si>
    <t>Centro de Investigação e de Tecnologias Agro-Ambientais e Biológicas (CITAB)
Centro de investigação em Produção Agroalimentar Sustentável (GreenUPorto)</t>
  </si>
  <si>
    <t>Instituto de Bioengenharia e Biociências (IBB)
Unidade de Ciências Biomoleculares Aplicadas (UCIBIO)
INESC Microsistemas e Nanotecnologias - Instituto de Engenharia de Sistemas e Computadores para os Microsistemas e as Nanotecnologias (INESC-MN)</t>
  </si>
  <si>
    <t>Laboratório de Instrumentação e Física Experimental de Partículas (LIP)</t>
  </si>
  <si>
    <t>Centro de Investigação em Tecnologias e Serviços de Saúde (CINTESIS)
Centro Cardiovascular da Universidade de Lisboa (CCUL)
Unidade de Investigação e Desenvolvimento Cardiovascular (UnIC)
Centro de Investigação do Instituto Português de Oncologia do Porto (CI-IPOP)</t>
  </si>
  <si>
    <t>Centro de Investigação Interdisciplinar em Sanidade Animal (CIISA)
Centro de Estudos de Ciência Animal (CECA)
Centro de Ciência Animal e Veterinária (CECAV)</t>
  </si>
  <si>
    <t>Unidade de Investigação em Epidemiologia - Instituto de Saúde Pública da Universidade do Porto (EPIUnit)
Centro de Investigação em Actividade Física, Saúde e Lazer (CIAFEL)
Unidade Multidisciplinar de Investigação Biomédica (UMIB)</t>
  </si>
  <si>
    <t>Centro de Investigação ALGORITMI (ALGORITMI)
Laboratório de Inteligência Artificial Aplicada (2Ai)
Laboratório de Inteligência Artificial e Ciência de Computadores (UACC)
Centro de Informática e Sistemas da Universidade de Coimbra (CISUC)
Centro de Tecnologia Mecânica e Automação (TEMA)
Centro de Matemática da Universidade do Porto (CMUP)
Centro de Tecnologias e Sistemas (CTS)
Centro de Imagem Biomédica e Investigação Translacional (CIBIT)
Instituto de Polímeros e Compósitos (IPC)
Instituto de Engenharia Eletrónica e Informática de Aveiro (IEETA)
Unidade de Investigação e Desenvolvimento em Engenharia Mecânica e Industrial (UNIDEMI)
Centro de Investigação em Sistemas Computacionais Embebidos e de Tempo-Real (CISTER)
Grupo de Investigação em Engenharia e Computação Inteligente para a Inovação e o Desenvolvimento (GECAD)</t>
  </si>
  <si>
    <t>Centro de investigação Integrada em Saúde - Investigação, Educação e Inovação em Investigação Clínica e Saúde Publica (CHRC)
Saúde Global e Medicina Tropical (GHTM)
Laboratório de Instrumentação, Engenharia Biomédica e Física da Radiação</t>
  </si>
  <si>
    <t>Centro de Investigação e Estudos de Sociologia (CIES-IUL)
Unidade de Investigação em Desenvolvimento Empresarial - UNIDE
Centro de Estudos Internacionais (CEI-IUL)  
Centro de Investigação e Intervenção Social (CIS-IUL)
DINÂMIA'CET-IUL, Centro de Estudos Sobre a Mudança Socioeconómica e o Território (DINÂMIA'CET-IUL)
Centro de Investigação em Ciências da Informação, Tecnologias e Arquitetura (ISTAR – IUL)</t>
  </si>
  <si>
    <t>Laboratório HERCULES - Herança Cultural, Estudos e Salvaguarda (HERCULES)
Instituto de História da Arte
Centro de História da Arte e Investigação Artística
Centro em Rede de Investigação em Antropologia (CRIA)
Centro de Estudos de Sociologia e Estética Musical
Instituto de História Contemporânea
Laboratório de Paisagens, Património e Território (Lab2PT)</t>
  </si>
  <si>
    <t>Centro de Estudos de Comunicação e Sociedade (CECS)
LabCom - Comunicação e Artes (LabCom)</t>
  </si>
  <si>
    <t>Centro de Estudos de Arquitectura e Urbanismo (CEAU)
Centro para a Inovação em Território, Urbanismo e Arquitetura (CiTUA)
Instituto de Investigação em Arte, Design e Sociedade</t>
  </si>
  <si>
    <t>Centro de Recursos Naturais e Ambiente (CERENA)
Centro de Estudos de Gestão do Instituto Superior Técnico</t>
  </si>
  <si>
    <t>Centro de Investigação em Arquitectura Urbanismo e Design (CIAUD)</t>
  </si>
  <si>
    <t>Instituto Português de Relações Internacionais - Universidade NOVA de Lisboa (IPRI-NOVA)
Centro de Estudos Ingleses, de Tradução e Anglo-Portugueses (CETAPS)
Centro de Linguística da Universidade Nova de Lisboa (CLUNL)
Instituto de Etnomusicologia - Centro de Estudos em Música e Dança
Instituto de Estudos de Literatura e Tradição - Patrimónios, Artes e Culturas (IELT)
Instituto de Estudos Medievais (IEM)
CEDIS - Centro de Investigação &amp; Desenvolvimento sobre Direito e Sociedade (CEDIS) 
Instituto de Comunicação da NOVA (ICNOVA)
Instituto de Filosofia da Nova (IFILNOVA)
Nova School of Business and Economics (NOVA SBE)</t>
  </si>
  <si>
    <t>3a</t>
  </si>
  <si>
    <t>3b</t>
  </si>
  <si>
    <t>3 = 3a + 3b</t>
  </si>
  <si>
    <t>2 = 1 + 3a</t>
  </si>
  <si>
    <t>Totais</t>
  </si>
  <si>
    <t>Financiamento complementar anual LA 
(2021-2025)</t>
  </si>
  <si>
    <t>Resultado</t>
  </si>
  <si>
    <t xml:space="preserve">Financiamento total anual LA+UI *
(2021-2025) 
</t>
  </si>
  <si>
    <t>Financiamento UI 2020</t>
  </si>
  <si>
    <t>Resultado da Avaliação LA 2021</t>
  </si>
  <si>
    <t>Financiamento UI 2019</t>
  </si>
  <si>
    <t>Acrónimo LA</t>
  </si>
  <si>
    <t>Designação do LA</t>
  </si>
  <si>
    <t>Unidades de I&amp;D (UI)</t>
  </si>
  <si>
    <t>-</t>
  </si>
  <si>
    <t>Concurso para atribuição do estatuto e financiamento complementar de Laboratórios Associados (LA) 2020</t>
  </si>
  <si>
    <t>Valores em euros</t>
  </si>
  <si>
    <t>* Financiamento total do LA e das unidades de I&amp;D que o constituem. Trata-se de um montante anual que será atualizado de acordo com a próxima avaliação  das UI 2022-2023</t>
  </si>
  <si>
    <t xml:space="preserve">Propostas de decisão homologadas pelo CD da FCT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</si>
</sst>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4" fontId="3" fillId="0" borderId="9" xfId="0" applyNumberFormat="1" applyFont="1" applyBorder="1" applyAlignment="1">
      <alignment vertical="top"/>
    </xf>
    <xf numFmtId="4" fontId="3" fillId="2" borderId="9" xfId="0" applyNumberFormat="1" applyFont="1" applyFill="1" applyBorder="1" applyAlignment="1">
      <alignment vertical="top"/>
    </xf>
    <xf numFmtId="164" fontId="3" fillId="2" borderId="0" xfId="0" applyNumberFormat="1" applyFont="1" applyFill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" fontId="3" fillId="0" borderId="16" xfId="0" applyNumberFormat="1" applyFont="1" applyBorder="1" applyAlignment="1">
      <alignment vertical="top"/>
    </xf>
    <xf numFmtId="0" fontId="3" fillId="0" borderId="18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164" fontId="3" fillId="0" borderId="22" xfId="0" applyNumberFormat="1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vertical="top"/>
    </xf>
    <xf numFmtId="4" fontId="3" fillId="2" borderId="18" xfId="0" applyNumberFormat="1" applyFont="1" applyFill="1" applyBorder="1" applyAlignment="1">
      <alignment vertical="top"/>
    </xf>
    <xf numFmtId="4" fontId="3" fillId="2" borderId="16" xfId="0" applyNumberFormat="1" applyFont="1" applyFill="1" applyBorder="1" applyAlignment="1">
      <alignment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3" borderId="23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vertical="top"/>
    </xf>
    <xf numFmtId="4" fontId="3" fillId="0" borderId="21" xfId="0" applyNumberFormat="1" applyFont="1" applyBorder="1" applyAlignment="1">
      <alignment vertical="top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164" fontId="4" fillId="0" borderId="11" xfId="0" applyNumberFormat="1" applyFont="1" applyBorder="1" applyAlignment="1">
      <alignment vertical="top"/>
    </xf>
    <xf numFmtId="0" fontId="4" fillId="3" borderId="21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tabSelected="1" workbookViewId="0">
      <selection activeCell="A2" sqref="A2"/>
    </sheetView>
  </sheetViews>
  <sheetFormatPr defaultRowHeight="14.5" x14ac:dyDescent="0.35"/>
  <cols>
    <col min="1" max="1" width="15" customWidth="1"/>
    <col min="2" max="2" width="13.7265625" style="1" bestFit="1" customWidth="1"/>
    <col min="3" max="3" width="43" style="77" customWidth="1"/>
    <col min="4" max="4" width="51.26953125" style="77" customWidth="1"/>
    <col min="5" max="5" width="3.08984375" style="1" customWidth="1"/>
    <col min="6" max="6" width="3.1796875" style="1" customWidth="1"/>
    <col min="7" max="7" width="2.7265625" style="1" customWidth="1"/>
    <col min="8" max="8" width="11.81640625" customWidth="1"/>
    <col min="9" max="9" width="12" customWidth="1"/>
    <col min="10" max="10" width="12.08984375" bestFit="1" customWidth="1"/>
    <col min="11" max="11" width="14.26953125" customWidth="1"/>
    <col min="12" max="12" width="12.6328125" bestFit="1" customWidth="1"/>
    <col min="13" max="13" width="12.7265625" customWidth="1"/>
    <col min="14" max="14" width="12.54296875" customWidth="1"/>
    <col min="15" max="15" width="12.6328125" customWidth="1"/>
    <col min="17" max="17" width="11.1796875" customWidth="1"/>
  </cols>
  <sheetData>
    <row r="1" spans="1:17" x14ac:dyDescent="0.35">
      <c r="A1" s="55" t="s">
        <v>203</v>
      </c>
      <c r="B1" s="4"/>
      <c r="C1" s="73"/>
      <c r="D1" s="73"/>
      <c r="E1" s="4"/>
      <c r="F1" s="4"/>
      <c r="G1" s="4"/>
      <c r="H1" s="3"/>
      <c r="I1" s="3"/>
      <c r="J1" s="3"/>
      <c r="K1" s="3"/>
      <c r="L1" s="3"/>
      <c r="M1" s="3"/>
      <c r="N1" s="3"/>
      <c r="O1" s="3"/>
    </row>
    <row r="2" spans="1:17" x14ac:dyDescent="0.35">
      <c r="A2" s="55" t="s">
        <v>206</v>
      </c>
      <c r="B2" s="4"/>
      <c r="C2" s="73"/>
      <c r="D2" s="73"/>
      <c r="E2" s="4"/>
      <c r="F2" s="4"/>
      <c r="G2" s="4"/>
      <c r="H2" s="3"/>
      <c r="I2" s="3"/>
      <c r="J2" s="3"/>
      <c r="K2" s="3"/>
      <c r="L2" s="3"/>
      <c r="M2" s="3"/>
      <c r="N2" s="3"/>
      <c r="O2" s="3"/>
    </row>
    <row r="3" spans="1:17" x14ac:dyDescent="0.35">
      <c r="A3" s="3"/>
      <c r="B3" s="4"/>
      <c r="C3" s="73"/>
      <c r="D3" s="73"/>
      <c r="E3" s="4"/>
      <c r="F3" s="4"/>
      <c r="G3" s="4"/>
      <c r="H3" s="3"/>
      <c r="I3" s="3"/>
      <c r="J3" s="3"/>
      <c r="K3" s="3"/>
      <c r="L3" s="3"/>
      <c r="M3" s="3"/>
      <c r="N3" s="3"/>
      <c r="O3" s="3"/>
    </row>
    <row r="4" spans="1:17" x14ac:dyDescent="0.35">
      <c r="B4" s="4"/>
      <c r="C4" s="73"/>
      <c r="D4" s="73"/>
      <c r="E4" s="4"/>
      <c r="F4" s="4"/>
      <c r="G4" s="4"/>
      <c r="H4" s="3"/>
      <c r="I4" s="3"/>
      <c r="J4" s="3"/>
      <c r="K4" s="3"/>
      <c r="L4" s="3"/>
      <c r="M4" s="3"/>
      <c r="N4" s="3"/>
      <c r="O4" s="78" t="s">
        <v>204</v>
      </c>
    </row>
    <row r="5" spans="1:17" x14ac:dyDescent="0.35">
      <c r="A5" s="61" t="s">
        <v>141</v>
      </c>
      <c r="B5" s="63" t="s">
        <v>199</v>
      </c>
      <c r="C5" s="74" t="s">
        <v>200</v>
      </c>
      <c r="D5" s="74" t="s">
        <v>201</v>
      </c>
      <c r="E5" s="56" t="s">
        <v>197</v>
      </c>
      <c r="F5" s="57"/>
      <c r="G5" s="57"/>
      <c r="H5" s="57"/>
      <c r="I5" s="57"/>
      <c r="J5" s="57"/>
      <c r="K5" s="65" t="s">
        <v>195</v>
      </c>
      <c r="L5" s="56" t="s">
        <v>196</v>
      </c>
      <c r="M5" s="57"/>
      <c r="N5" s="58"/>
      <c r="O5" s="59" t="s">
        <v>198</v>
      </c>
    </row>
    <row r="6" spans="1:17" ht="52" x14ac:dyDescent="0.35">
      <c r="A6" s="62"/>
      <c r="B6" s="64"/>
      <c r="C6" s="75"/>
      <c r="D6" s="75"/>
      <c r="E6" s="71" t="s">
        <v>136</v>
      </c>
      <c r="F6" s="71" t="s">
        <v>137</v>
      </c>
      <c r="G6" s="71" t="s">
        <v>138</v>
      </c>
      <c r="H6" s="69" t="s">
        <v>120</v>
      </c>
      <c r="I6" s="67" t="s">
        <v>194</v>
      </c>
      <c r="J6" s="39" t="s">
        <v>193</v>
      </c>
      <c r="K6" s="66"/>
      <c r="L6" s="32" t="s">
        <v>144</v>
      </c>
      <c r="M6" s="39" t="s">
        <v>143</v>
      </c>
      <c r="N6" s="24" t="s">
        <v>142</v>
      </c>
      <c r="O6" s="60"/>
    </row>
    <row r="7" spans="1:17" x14ac:dyDescent="0.35">
      <c r="A7" s="23"/>
      <c r="B7" s="46"/>
      <c r="C7" s="54"/>
      <c r="D7" s="54"/>
      <c r="E7" s="72"/>
      <c r="F7" s="72"/>
      <c r="G7" s="72"/>
      <c r="H7" s="70"/>
      <c r="I7" s="68"/>
      <c r="J7" s="42">
        <v>1</v>
      </c>
      <c r="K7" s="42" t="s">
        <v>191</v>
      </c>
      <c r="L7" s="43" t="s">
        <v>190</v>
      </c>
      <c r="M7" s="42" t="s">
        <v>188</v>
      </c>
      <c r="N7" s="44" t="s">
        <v>189</v>
      </c>
      <c r="O7" s="45">
        <v>4</v>
      </c>
    </row>
    <row r="8" spans="1:17" ht="28" customHeight="1" x14ac:dyDescent="0.35">
      <c r="A8" s="47" t="s">
        <v>114</v>
      </c>
      <c r="B8" s="8" t="s">
        <v>115</v>
      </c>
      <c r="C8" s="11" t="s">
        <v>116</v>
      </c>
      <c r="D8" s="12" t="s">
        <v>145</v>
      </c>
      <c r="E8" s="25">
        <v>5</v>
      </c>
      <c r="F8" s="8">
        <v>5</v>
      </c>
      <c r="G8" s="8">
        <v>5</v>
      </c>
      <c r="H8" s="10">
        <v>100</v>
      </c>
      <c r="I8" s="8" t="s">
        <v>139</v>
      </c>
      <c r="J8" s="40">
        <f t="shared" ref="J8:J47" si="0">K8-M8</f>
        <v>124298</v>
      </c>
      <c r="K8" s="29">
        <v>740523</v>
      </c>
      <c r="L8" s="33">
        <v>616225</v>
      </c>
      <c r="M8" s="13">
        <v>616225</v>
      </c>
      <c r="N8" s="26">
        <v>0</v>
      </c>
      <c r="O8" s="14">
        <v>100000</v>
      </c>
    </row>
    <row r="9" spans="1:17" ht="26" x14ac:dyDescent="0.35">
      <c r="A9" s="47" t="s">
        <v>21</v>
      </c>
      <c r="B9" s="8" t="s">
        <v>22</v>
      </c>
      <c r="C9" s="11" t="s">
        <v>23</v>
      </c>
      <c r="D9" s="12" t="s">
        <v>146</v>
      </c>
      <c r="E9" s="25">
        <v>5</v>
      </c>
      <c r="F9" s="10">
        <v>5</v>
      </c>
      <c r="G9" s="10">
        <v>5</v>
      </c>
      <c r="H9" s="10">
        <v>100</v>
      </c>
      <c r="I9" s="8" t="s">
        <v>139</v>
      </c>
      <c r="J9" s="40">
        <f t="shared" si="0"/>
        <v>1251965</v>
      </c>
      <c r="K9" s="29">
        <v>1900000</v>
      </c>
      <c r="L9" s="33">
        <v>1789744.4000000001</v>
      </c>
      <c r="M9" s="13">
        <v>648035</v>
      </c>
      <c r="N9" s="26">
        <v>1141709.4000000001</v>
      </c>
      <c r="O9" s="14">
        <v>1916566</v>
      </c>
      <c r="Q9" s="2"/>
    </row>
    <row r="10" spans="1:17" ht="26" x14ac:dyDescent="0.35">
      <c r="A10" s="47" t="s">
        <v>42</v>
      </c>
      <c r="B10" s="8" t="s">
        <v>43</v>
      </c>
      <c r="C10" s="11" t="s">
        <v>44</v>
      </c>
      <c r="D10" s="12" t="s">
        <v>44</v>
      </c>
      <c r="E10" s="25">
        <v>5</v>
      </c>
      <c r="F10" s="8">
        <v>5</v>
      </c>
      <c r="G10" s="8">
        <v>5</v>
      </c>
      <c r="H10" s="10">
        <v>100</v>
      </c>
      <c r="I10" s="8" t="s">
        <v>139</v>
      </c>
      <c r="J10" s="40">
        <f t="shared" si="0"/>
        <v>174530</v>
      </c>
      <c r="K10" s="29">
        <v>1418655</v>
      </c>
      <c r="L10" s="33">
        <v>1244125</v>
      </c>
      <c r="M10" s="13">
        <v>1244125</v>
      </c>
      <c r="N10" s="26">
        <v>0</v>
      </c>
      <c r="O10" s="14">
        <v>754098</v>
      </c>
    </row>
    <row r="11" spans="1:17" ht="39" x14ac:dyDescent="0.35">
      <c r="A11" s="47" t="s">
        <v>33</v>
      </c>
      <c r="B11" s="8" t="s">
        <v>34</v>
      </c>
      <c r="C11" s="11" t="s">
        <v>35</v>
      </c>
      <c r="D11" s="12" t="s">
        <v>147</v>
      </c>
      <c r="E11" s="27">
        <v>5</v>
      </c>
      <c r="F11" s="10">
        <v>5</v>
      </c>
      <c r="G11" s="10">
        <v>5</v>
      </c>
      <c r="H11" s="10">
        <v>100</v>
      </c>
      <c r="I11" s="8" t="s">
        <v>139</v>
      </c>
      <c r="J11" s="40">
        <f t="shared" si="0"/>
        <v>249113.75</v>
      </c>
      <c r="K11" s="29">
        <v>1042863.75</v>
      </c>
      <c r="L11" s="33">
        <v>921775</v>
      </c>
      <c r="M11" s="13">
        <v>793750</v>
      </c>
      <c r="N11" s="26">
        <v>128025</v>
      </c>
      <c r="O11" s="14">
        <v>936000</v>
      </c>
    </row>
    <row r="12" spans="1:17" ht="26" x14ac:dyDescent="0.35">
      <c r="A12" s="47" t="s">
        <v>12</v>
      </c>
      <c r="B12" s="8" t="s">
        <v>13</v>
      </c>
      <c r="C12" s="11" t="s">
        <v>14</v>
      </c>
      <c r="D12" s="12" t="s">
        <v>148</v>
      </c>
      <c r="E12" s="27">
        <v>5</v>
      </c>
      <c r="F12" s="10">
        <v>5</v>
      </c>
      <c r="G12" s="10">
        <v>5</v>
      </c>
      <c r="H12" s="10">
        <v>100</v>
      </c>
      <c r="I12" s="8" t="s">
        <v>139</v>
      </c>
      <c r="J12" s="40">
        <f t="shared" si="0"/>
        <v>1347939.7000000002</v>
      </c>
      <c r="K12" s="29">
        <v>2695814.7</v>
      </c>
      <c r="L12" s="33">
        <v>2496014</v>
      </c>
      <c r="M12" s="13">
        <v>1347875</v>
      </c>
      <c r="N12" s="26">
        <v>1148139</v>
      </c>
      <c r="O12" s="14">
        <v>2623710</v>
      </c>
    </row>
    <row r="13" spans="1:17" x14ac:dyDescent="0.35">
      <c r="A13" s="47" t="s">
        <v>24</v>
      </c>
      <c r="B13" s="8" t="s">
        <v>25</v>
      </c>
      <c r="C13" s="11" t="s">
        <v>26</v>
      </c>
      <c r="D13" s="12" t="s">
        <v>149</v>
      </c>
      <c r="E13" s="27">
        <v>5</v>
      </c>
      <c r="F13" s="10">
        <v>5</v>
      </c>
      <c r="G13" s="10">
        <v>5</v>
      </c>
      <c r="H13" s="10">
        <v>100</v>
      </c>
      <c r="I13" s="8" t="s">
        <v>139</v>
      </c>
      <c r="J13" s="40">
        <f t="shared" si="0"/>
        <v>3926515.8350000009</v>
      </c>
      <c r="K13" s="29">
        <v>6164750.8350000009</v>
      </c>
      <c r="L13" s="33">
        <v>5799762.7000000002</v>
      </c>
      <c r="M13" s="13">
        <v>2238235</v>
      </c>
      <c r="N13" s="26">
        <v>3561527.7</v>
      </c>
      <c r="O13" s="14">
        <v>6195503</v>
      </c>
    </row>
    <row r="14" spans="1:17" x14ac:dyDescent="0.35">
      <c r="A14" s="47" t="s">
        <v>39</v>
      </c>
      <c r="B14" s="8" t="s">
        <v>40</v>
      </c>
      <c r="C14" s="11" t="s">
        <v>41</v>
      </c>
      <c r="D14" s="12" t="s">
        <v>150</v>
      </c>
      <c r="E14" s="25">
        <v>5</v>
      </c>
      <c r="F14" s="10">
        <v>5</v>
      </c>
      <c r="G14" s="10">
        <v>5</v>
      </c>
      <c r="H14" s="10">
        <v>100</v>
      </c>
      <c r="I14" s="8" t="s">
        <v>139</v>
      </c>
      <c r="J14" s="40">
        <f t="shared" si="0"/>
        <v>1823562.7300000004</v>
      </c>
      <c r="K14" s="29">
        <v>2942762.7300000004</v>
      </c>
      <c r="L14" s="33">
        <v>2731202.6</v>
      </c>
      <c r="M14" s="13">
        <v>1119200</v>
      </c>
      <c r="N14" s="26">
        <v>1612002.6</v>
      </c>
      <c r="O14" s="14">
        <v>2910364</v>
      </c>
    </row>
    <row r="15" spans="1:17" ht="26" x14ac:dyDescent="0.35">
      <c r="A15" s="47" t="s">
        <v>63</v>
      </c>
      <c r="B15" s="8" t="s">
        <v>64</v>
      </c>
      <c r="C15" s="11" t="s">
        <v>65</v>
      </c>
      <c r="D15" s="12" t="s">
        <v>151</v>
      </c>
      <c r="E15" s="25">
        <v>5</v>
      </c>
      <c r="F15" s="10">
        <v>5</v>
      </c>
      <c r="G15" s="10">
        <v>5</v>
      </c>
      <c r="H15" s="10">
        <v>100</v>
      </c>
      <c r="I15" s="8" t="s">
        <v>139</v>
      </c>
      <c r="J15" s="40">
        <f t="shared" si="0"/>
        <v>1064861.0550000002</v>
      </c>
      <c r="K15" s="29">
        <v>1848701.0550000002</v>
      </c>
      <c r="L15" s="33">
        <v>1689239.1</v>
      </c>
      <c r="M15" s="13">
        <v>783840</v>
      </c>
      <c r="N15" s="26">
        <v>905399.1</v>
      </c>
      <c r="O15" s="14">
        <v>1789749</v>
      </c>
    </row>
    <row r="16" spans="1:17" ht="91" x14ac:dyDescent="0.35">
      <c r="A16" s="47" t="s">
        <v>69</v>
      </c>
      <c r="B16" s="8" t="s">
        <v>70</v>
      </c>
      <c r="C16" s="11" t="s">
        <v>71</v>
      </c>
      <c r="D16" s="12" t="s">
        <v>152</v>
      </c>
      <c r="E16" s="27">
        <v>5</v>
      </c>
      <c r="F16" s="10">
        <v>5</v>
      </c>
      <c r="G16" s="10">
        <v>5</v>
      </c>
      <c r="H16" s="10">
        <v>100</v>
      </c>
      <c r="I16" s="8" t="s">
        <v>139</v>
      </c>
      <c r="J16" s="40">
        <f t="shared" si="0"/>
        <v>1700210.1305500008</v>
      </c>
      <c r="K16" s="29">
        <v>4730770.1305500008</v>
      </c>
      <c r="L16" s="33">
        <v>4434066.7910000002</v>
      </c>
      <c r="M16" s="13">
        <v>3030560</v>
      </c>
      <c r="N16" s="26">
        <v>1403506.791</v>
      </c>
      <c r="O16" s="14">
        <v>4533411.99</v>
      </c>
    </row>
    <row r="17" spans="1:15" x14ac:dyDescent="0.35">
      <c r="A17" s="47" t="s">
        <v>54</v>
      </c>
      <c r="B17" s="8" t="s">
        <v>55</v>
      </c>
      <c r="C17" s="11" t="s">
        <v>56</v>
      </c>
      <c r="D17" s="12" t="s">
        <v>153</v>
      </c>
      <c r="E17" s="25">
        <v>5</v>
      </c>
      <c r="F17" s="8">
        <v>5</v>
      </c>
      <c r="G17" s="8">
        <v>5</v>
      </c>
      <c r="H17" s="10">
        <v>100</v>
      </c>
      <c r="I17" s="8" t="s">
        <v>139</v>
      </c>
      <c r="J17" s="40">
        <f t="shared" si="0"/>
        <v>928400</v>
      </c>
      <c r="K17" s="29">
        <v>2111650</v>
      </c>
      <c r="L17" s="33">
        <v>2103752.9</v>
      </c>
      <c r="M17" s="13">
        <v>1183250</v>
      </c>
      <c r="N17" s="26">
        <v>920502.9</v>
      </c>
      <c r="O17" s="14">
        <v>2206031</v>
      </c>
    </row>
    <row r="18" spans="1:15" x14ac:dyDescent="0.35">
      <c r="A18" s="47" t="s">
        <v>15</v>
      </c>
      <c r="B18" s="8" t="s">
        <v>16</v>
      </c>
      <c r="C18" s="11" t="s">
        <v>17</v>
      </c>
      <c r="D18" s="12" t="s">
        <v>154</v>
      </c>
      <c r="E18" s="25">
        <v>4</v>
      </c>
      <c r="F18" s="8">
        <v>5</v>
      </c>
      <c r="G18" s="8">
        <v>5</v>
      </c>
      <c r="H18" s="10">
        <v>95</v>
      </c>
      <c r="I18" s="8" t="s">
        <v>139</v>
      </c>
      <c r="J18" s="40">
        <f t="shared" si="0"/>
        <v>880770.68500000029</v>
      </c>
      <c r="K18" s="29">
        <v>1977620.6850000003</v>
      </c>
      <c r="L18" s="33">
        <v>1812019.7000000002</v>
      </c>
      <c r="M18" s="13">
        <v>1096850</v>
      </c>
      <c r="N18" s="26">
        <v>715169.7</v>
      </c>
      <c r="O18" s="14">
        <v>1891383</v>
      </c>
    </row>
    <row r="19" spans="1:15" ht="39" x14ac:dyDescent="0.35">
      <c r="A19" s="47" t="s">
        <v>60</v>
      </c>
      <c r="B19" s="8" t="s">
        <v>61</v>
      </c>
      <c r="C19" s="11" t="s">
        <v>62</v>
      </c>
      <c r="D19" s="12" t="s">
        <v>155</v>
      </c>
      <c r="E19" s="27">
        <v>5</v>
      </c>
      <c r="F19" s="10">
        <v>5</v>
      </c>
      <c r="G19" s="10">
        <v>4</v>
      </c>
      <c r="H19" s="10">
        <v>95</v>
      </c>
      <c r="I19" s="8" t="s">
        <v>139</v>
      </c>
      <c r="J19" s="40">
        <f t="shared" si="0"/>
        <v>843255.5</v>
      </c>
      <c r="K19" s="29">
        <v>2983090.5</v>
      </c>
      <c r="L19" s="33">
        <v>2769610</v>
      </c>
      <c r="M19" s="13">
        <v>2139835</v>
      </c>
      <c r="N19" s="26">
        <v>629775</v>
      </c>
      <c r="O19" s="15">
        <v>2887825</v>
      </c>
    </row>
    <row r="20" spans="1:15" x14ac:dyDescent="0.35">
      <c r="A20" s="47" t="s">
        <v>51</v>
      </c>
      <c r="B20" s="8" t="s">
        <v>52</v>
      </c>
      <c r="C20" s="11" t="s">
        <v>53</v>
      </c>
      <c r="D20" s="12" t="s">
        <v>53</v>
      </c>
      <c r="E20" s="27">
        <v>4</v>
      </c>
      <c r="F20" s="10">
        <v>5</v>
      </c>
      <c r="G20" s="10">
        <v>5</v>
      </c>
      <c r="H20" s="10">
        <v>95</v>
      </c>
      <c r="I20" s="8" t="s">
        <v>139</v>
      </c>
      <c r="J20" s="40">
        <f t="shared" si="0"/>
        <v>861565.04499999993</v>
      </c>
      <c r="K20" s="29">
        <v>1465665.0449999999</v>
      </c>
      <c r="L20" s="33">
        <v>1324442.8999999999</v>
      </c>
      <c r="M20" s="13">
        <v>604100</v>
      </c>
      <c r="N20" s="26">
        <v>720342.9</v>
      </c>
      <c r="O20" s="14">
        <v>1404381</v>
      </c>
    </row>
    <row r="21" spans="1:15" ht="26" x14ac:dyDescent="0.35">
      <c r="A21" s="47" t="s">
        <v>57</v>
      </c>
      <c r="B21" s="8" t="s">
        <v>58</v>
      </c>
      <c r="C21" s="11" t="s">
        <v>59</v>
      </c>
      <c r="D21" s="12" t="s">
        <v>156</v>
      </c>
      <c r="E21" s="25">
        <v>5</v>
      </c>
      <c r="F21" s="8">
        <v>5</v>
      </c>
      <c r="G21" s="8">
        <v>4</v>
      </c>
      <c r="H21" s="10">
        <v>95</v>
      </c>
      <c r="I21" s="8" t="s">
        <v>139</v>
      </c>
      <c r="J21" s="40">
        <f t="shared" si="0"/>
        <v>193407.60000000009</v>
      </c>
      <c r="K21" s="29">
        <v>1673502.6</v>
      </c>
      <c r="L21" s="33">
        <v>1480095</v>
      </c>
      <c r="M21" s="13">
        <v>1480095</v>
      </c>
      <c r="N21" s="26">
        <v>0</v>
      </c>
      <c r="O21" s="14">
        <v>1452000</v>
      </c>
    </row>
    <row r="22" spans="1:15" ht="65" x14ac:dyDescent="0.35">
      <c r="A22" s="47" t="s">
        <v>0</v>
      </c>
      <c r="B22" s="8" t="s">
        <v>1</v>
      </c>
      <c r="C22" s="11" t="s">
        <v>2</v>
      </c>
      <c r="D22" s="12" t="s">
        <v>157</v>
      </c>
      <c r="E22" s="25">
        <v>4</v>
      </c>
      <c r="F22" s="8">
        <v>5</v>
      </c>
      <c r="G22" s="8">
        <v>4</v>
      </c>
      <c r="H22" s="10">
        <v>90</v>
      </c>
      <c r="I22" s="8" t="s">
        <v>139</v>
      </c>
      <c r="J22" s="40">
        <f t="shared" si="0"/>
        <v>423568.80000000005</v>
      </c>
      <c r="K22" s="29">
        <v>1459853.8</v>
      </c>
      <c r="L22" s="33">
        <v>1442397.4</v>
      </c>
      <c r="M22" s="13">
        <v>1036285</v>
      </c>
      <c r="N22" s="26">
        <v>406112.4</v>
      </c>
      <c r="O22" s="14">
        <v>1389736</v>
      </c>
    </row>
    <row r="23" spans="1:15" x14ac:dyDescent="0.35">
      <c r="A23" s="47" t="s">
        <v>6</v>
      </c>
      <c r="B23" s="8" t="s">
        <v>7</v>
      </c>
      <c r="C23" s="11" t="s">
        <v>8</v>
      </c>
      <c r="D23" s="12" t="s">
        <v>158</v>
      </c>
      <c r="E23" s="25">
        <v>5</v>
      </c>
      <c r="F23" s="8">
        <v>4</v>
      </c>
      <c r="G23" s="8">
        <v>5</v>
      </c>
      <c r="H23" s="10">
        <v>90</v>
      </c>
      <c r="I23" s="8" t="s">
        <v>139</v>
      </c>
      <c r="J23" s="40">
        <f t="shared" si="0"/>
        <v>497336.27</v>
      </c>
      <c r="K23" s="29">
        <v>1401336.27</v>
      </c>
      <c r="L23" s="33">
        <v>1263177.3999999999</v>
      </c>
      <c r="M23" s="13">
        <v>904000</v>
      </c>
      <c r="N23" s="26">
        <v>359177.4</v>
      </c>
      <c r="O23" s="14">
        <v>1303086</v>
      </c>
    </row>
    <row r="24" spans="1:15" ht="26" x14ac:dyDescent="0.35">
      <c r="A24" s="47" t="s">
        <v>30</v>
      </c>
      <c r="B24" s="8" t="s">
        <v>31</v>
      </c>
      <c r="C24" s="11" t="s">
        <v>32</v>
      </c>
      <c r="D24" s="12" t="s">
        <v>159</v>
      </c>
      <c r="E24" s="25">
        <v>5</v>
      </c>
      <c r="F24" s="10">
        <v>4</v>
      </c>
      <c r="G24" s="10">
        <v>5</v>
      </c>
      <c r="H24" s="10">
        <v>90</v>
      </c>
      <c r="I24" s="8" t="s">
        <v>139</v>
      </c>
      <c r="J24" s="40">
        <f t="shared" si="0"/>
        <v>519985.78499999992</v>
      </c>
      <c r="K24" s="29">
        <v>1182835.7849999999</v>
      </c>
      <c r="L24" s="33">
        <v>1055081.7</v>
      </c>
      <c r="M24" s="13">
        <v>662850</v>
      </c>
      <c r="N24" s="26">
        <v>392231.7</v>
      </c>
      <c r="O24" s="14">
        <v>1098563</v>
      </c>
    </row>
    <row r="25" spans="1:15" ht="26" x14ac:dyDescent="0.35">
      <c r="A25" s="47" t="s">
        <v>45</v>
      </c>
      <c r="B25" s="8" t="s">
        <v>46</v>
      </c>
      <c r="C25" s="11" t="s">
        <v>47</v>
      </c>
      <c r="D25" s="12" t="s">
        <v>160</v>
      </c>
      <c r="E25" s="25">
        <v>5</v>
      </c>
      <c r="F25" s="8">
        <v>4</v>
      </c>
      <c r="G25" s="8">
        <v>5</v>
      </c>
      <c r="H25" s="10">
        <v>90</v>
      </c>
      <c r="I25" s="8" t="s">
        <v>139</v>
      </c>
      <c r="J25" s="40">
        <f t="shared" si="0"/>
        <v>1308257.5750000002</v>
      </c>
      <c r="K25" s="29">
        <v>2648257.5750000002</v>
      </c>
      <c r="L25" s="33">
        <v>2450721.5</v>
      </c>
      <c r="M25" s="13">
        <v>1340000</v>
      </c>
      <c r="N25" s="26">
        <v>1110721.5</v>
      </c>
      <c r="O25" s="14">
        <v>2574135</v>
      </c>
    </row>
    <row r="26" spans="1:15" x14ac:dyDescent="0.35">
      <c r="A26" s="47" t="s">
        <v>36</v>
      </c>
      <c r="B26" s="8" t="s">
        <v>37</v>
      </c>
      <c r="C26" s="11" t="s">
        <v>38</v>
      </c>
      <c r="D26" s="12" t="s">
        <v>161</v>
      </c>
      <c r="E26" s="27">
        <v>5</v>
      </c>
      <c r="F26" s="10">
        <v>4</v>
      </c>
      <c r="G26" s="10">
        <v>5</v>
      </c>
      <c r="H26" s="10">
        <v>90</v>
      </c>
      <c r="I26" s="8" t="s">
        <v>139</v>
      </c>
      <c r="J26" s="40">
        <f t="shared" si="0"/>
        <v>134016</v>
      </c>
      <c r="K26" s="29">
        <v>871716</v>
      </c>
      <c r="L26" s="33">
        <v>737700</v>
      </c>
      <c r="M26" s="13">
        <v>737700</v>
      </c>
      <c r="N26" s="26">
        <v>0</v>
      </c>
      <c r="O26" s="14">
        <v>499718</v>
      </c>
    </row>
    <row r="27" spans="1:15" ht="26" x14ac:dyDescent="0.35">
      <c r="A27" s="47" t="s">
        <v>48</v>
      </c>
      <c r="B27" s="8" t="s">
        <v>49</v>
      </c>
      <c r="C27" s="11" t="s">
        <v>50</v>
      </c>
      <c r="D27" s="12" t="s">
        <v>162</v>
      </c>
      <c r="E27" s="25">
        <v>5</v>
      </c>
      <c r="F27" s="8">
        <v>4</v>
      </c>
      <c r="G27" s="8">
        <v>5</v>
      </c>
      <c r="H27" s="10">
        <v>90</v>
      </c>
      <c r="I27" s="8" t="s">
        <v>139</v>
      </c>
      <c r="J27" s="40">
        <f t="shared" si="0"/>
        <v>164072.90000000002</v>
      </c>
      <c r="K27" s="29">
        <v>810207.9</v>
      </c>
      <c r="L27" s="33">
        <v>700198</v>
      </c>
      <c r="M27" s="13">
        <v>646135</v>
      </c>
      <c r="N27" s="26">
        <v>54063</v>
      </c>
      <c r="O27" s="14">
        <v>706320</v>
      </c>
    </row>
    <row r="28" spans="1:15" ht="65" x14ac:dyDescent="0.35">
      <c r="A28" s="47" t="s">
        <v>84</v>
      </c>
      <c r="B28" s="8" t="s">
        <v>85</v>
      </c>
      <c r="C28" s="11" t="s">
        <v>86</v>
      </c>
      <c r="D28" s="12" t="s">
        <v>163</v>
      </c>
      <c r="E28" s="25">
        <v>5</v>
      </c>
      <c r="F28" s="8">
        <v>4</v>
      </c>
      <c r="G28" s="8">
        <v>5</v>
      </c>
      <c r="H28" s="10">
        <v>90</v>
      </c>
      <c r="I28" s="8" t="s">
        <v>139</v>
      </c>
      <c r="J28" s="40">
        <f t="shared" si="0"/>
        <v>217436.00000000023</v>
      </c>
      <c r="K28" s="29">
        <v>1997886.0000000002</v>
      </c>
      <c r="L28" s="33">
        <v>1780450</v>
      </c>
      <c r="M28" s="13">
        <v>1780450</v>
      </c>
      <c r="N28" s="26">
        <v>0</v>
      </c>
      <c r="O28" s="14">
        <v>403284</v>
      </c>
    </row>
    <row r="29" spans="1:15" ht="52" x14ac:dyDescent="0.35">
      <c r="A29" s="47" t="s">
        <v>75</v>
      </c>
      <c r="B29" s="8" t="s">
        <v>76</v>
      </c>
      <c r="C29" s="11" t="s">
        <v>77</v>
      </c>
      <c r="D29" s="12" t="s">
        <v>164</v>
      </c>
      <c r="E29" s="27">
        <v>5</v>
      </c>
      <c r="F29" s="10">
        <v>4</v>
      </c>
      <c r="G29" s="10">
        <v>4</v>
      </c>
      <c r="H29" s="10">
        <v>85</v>
      </c>
      <c r="I29" s="8" t="s">
        <v>139</v>
      </c>
      <c r="J29" s="40">
        <f t="shared" si="0"/>
        <v>499501.28000000026</v>
      </c>
      <c r="K29" s="29">
        <v>1383146.2800000003</v>
      </c>
      <c r="L29" s="33">
        <v>1245853.6000000001</v>
      </c>
      <c r="M29" s="13">
        <v>883645</v>
      </c>
      <c r="N29" s="26">
        <v>362208.6</v>
      </c>
      <c r="O29" s="14">
        <v>1285954</v>
      </c>
    </row>
    <row r="30" spans="1:15" ht="52" x14ac:dyDescent="0.35">
      <c r="A30" s="47" t="s">
        <v>87</v>
      </c>
      <c r="B30" s="8" t="s">
        <v>88</v>
      </c>
      <c r="C30" s="11" t="s">
        <v>89</v>
      </c>
      <c r="D30" s="12" t="s">
        <v>165</v>
      </c>
      <c r="E30" s="25">
        <v>5</v>
      </c>
      <c r="F30" s="8">
        <v>4</v>
      </c>
      <c r="G30" s="8">
        <v>4</v>
      </c>
      <c r="H30" s="10">
        <v>85</v>
      </c>
      <c r="I30" s="8" t="s">
        <v>139</v>
      </c>
      <c r="J30" s="40">
        <f t="shared" si="0"/>
        <v>241974</v>
      </c>
      <c r="K30" s="29">
        <v>2329149</v>
      </c>
      <c r="L30" s="33">
        <v>2087175</v>
      </c>
      <c r="M30" s="13">
        <v>2087175</v>
      </c>
      <c r="N30" s="26">
        <v>0</v>
      </c>
      <c r="O30" s="14">
        <v>1740511</v>
      </c>
    </row>
    <row r="31" spans="1:15" ht="39" x14ac:dyDescent="0.35">
      <c r="A31" s="47" t="s">
        <v>78</v>
      </c>
      <c r="B31" s="8" t="s">
        <v>79</v>
      </c>
      <c r="C31" s="11" t="s">
        <v>80</v>
      </c>
      <c r="D31" s="12" t="s">
        <v>166</v>
      </c>
      <c r="E31" s="25">
        <v>5</v>
      </c>
      <c r="F31" s="8">
        <v>4</v>
      </c>
      <c r="G31" s="8">
        <v>4</v>
      </c>
      <c r="H31" s="10">
        <v>85</v>
      </c>
      <c r="I31" s="8" t="s">
        <v>139</v>
      </c>
      <c r="J31" s="40">
        <f t="shared" si="0"/>
        <v>210256.00000000023</v>
      </c>
      <c r="K31" s="29">
        <v>1900956.0000000002</v>
      </c>
      <c r="L31" s="33">
        <v>1690700</v>
      </c>
      <c r="M31" s="13">
        <v>1690700</v>
      </c>
      <c r="N31" s="26">
        <v>0</v>
      </c>
      <c r="O31" s="14">
        <v>1121105</v>
      </c>
    </row>
    <row r="32" spans="1:15" x14ac:dyDescent="0.35">
      <c r="A32" s="47" t="s">
        <v>3</v>
      </c>
      <c r="B32" s="8" t="s">
        <v>4</v>
      </c>
      <c r="C32" s="11" t="s">
        <v>5</v>
      </c>
      <c r="D32" s="12" t="s">
        <v>167</v>
      </c>
      <c r="E32" s="25">
        <v>5</v>
      </c>
      <c r="F32" s="8">
        <v>4</v>
      </c>
      <c r="G32" s="8">
        <v>4</v>
      </c>
      <c r="H32" s="10">
        <v>85</v>
      </c>
      <c r="I32" s="8" t="s">
        <v>139</v>
      </c>
      <c r="J32" s="40">
        <f t="shared" si="0"/>
        <v>105994</v>
      </c>
      <c r="K32" s="29">
        <v>493419</v>
      </c>
      <c r="L32" s="33">
        <v>387425</v>
      </c>
      <c r="M32" s="13">
        <v>387425</v>
      </c>
      <c r="N32" s="26">
        <v>0</v>
      </c>
      <c r="O32" s="14">
        <v>314580</v>
      </c>
    </row>
    <row r="33" spans="1:15" ht="91" x14ac:dyDescent="0.35">
      <c r="A33" s="47" t="s">
        <v>117</v>
      </c>
      <c r="B33" s="8" t="s">
        <v>118</v>
      </c>
      <c r="C33" s="11" t="s">
        <v>119</v>
      </c>
      <c r="D33" s="12" t="s">
        <v>168</v>
      </c>
      <c r="E33" s="25">
        <v>5</v>
      </c>
      <c r="F33" s="8">
        <v>4</v>
      </c>
      <c r="G33" s="8">
        <v>4</v>
      </c>
      <c r="H33" s="10">
        <v>85</v>
      </c>
      <c r="I33" s="8" t="s">
        <v>139</v>
      </c>
      <c r="J33" s="40">
        <f t="shared" si="0"/>
        <v>223564.00000000023</v>
      </c>
      <c r="K33" s="29">
        <v>2080614.0000000002</v>
      </c>
      <c r="L33" s="33">
        <v>1857050</v>
      </c>
      <c r="M33" s="13">
        <v>1857050</v>
      </c>
      <c r="N33" s="26">
        <v>0</v>
      </c>
      <c r="O33" s="14">
        <v>1090240</v>
      </c>
    </row>
    <row r="34" spans="1:15" x14ac:dyDescent="0.35">
      <c r="A34" s="47" t="s">
        <v>9</v>
      </c>
      <c r="B34" s="8" t="s">
        <v>10</v>
      </c>
      <c r="C34" s="11" t="s">
        <v>11</v>
      </c>
      <c r="D34" s="12" t="s">
        <v>169</v>
      </c>
      <c r="E34" s="25">
        <v>5</v>
      </c>
      <c r="F34" s="8">
        <v>4</v>
      </c>
      <c r="G34" s="8">
        <v>4</v>
      </c>
      <c r="H34" s="10">
        <v>85</v>
      </c>
      <c r="I34" s="8" t="s">
        <v>139</v>
      </c>
      <c r="J34" s="40">
        <f t="shared" si="0"/>
        <v>409806.40000000014</v>
      </c>
      <c r="K34" s="29">
        <v>1747406.4000000001</v>
      </c>
      <c r="L34" s="33">
        <v>1592768</v>
      </c>
      <c r="M34" s="13">
        <v>1337600</v>
      </c>
      <c r="N34" s="26">
        <v>255168</v>
      </c>
      <c r="O34" s="14">
        <v>1621020</v>
      </c>
    </row>
    <row r="35" spans="1:15" ht="52" x14ac:dyDescent="0.35">
      <c r="A35" s="47" t="s">
        <v>99</v>
      </c>
      <c r="B35" s="8" t="s">
        <v>100</v>
      </c>
      <c r="C35" s="11" t="s">
        <v>101</v>
      </c>
      <c r="D35" s="12" t="s">
        <v>170</v>
      </c>
      <c r="E35" s="25">
        <v>5</v>
      </c>
      <c r="F35" s="8">
        <v>4</v>
      </c>
      <c r="G35" s="8">
        <v>4</v>
      </c>
      <c r="H35" s="10">
        <v>85</v>
      </c>
      <c r="I35" s="8" t="s">
        <v>139</v>
      </c>
      <c r="J35" s="40">
        <f t="shared" si="0"/>
        <v>153246</v>
      </c>
      <c r="K35" s="29">
        <v>1131321</v>
      </c>
      <c r="L35" s="33">
        <v>978075</v>
      </c>
      <c r="M35" s="13">
        <v>978075</v>
      </c>
      <c r="N35" s="26">
        <v>0</v>
      </c>
      <c r="O35" s="14">
        <v>380000</v>
      </c>
    </row>
    <row r="36" spans="1:15" ht="39" x14ac:dyDescent="0.35">
      <c r="A36" s="47" t="s">
        <v>18</v>
      </c>
      <c r="B36" s="8" t="s">
        <v>19</v>
      </c>
      <c r="C36" s="11" t="s">
        <v>20</v>
      </c>
      <c r="D36" s="12" t="s">
        <v>171</v>
      </c>
      <c r="E36" s="27">
        <v>5</v>
      </c>
      <c r="F36" s="10">
        <v>4</v>
      </c>
      <c r="G36" s="10">
        <v>4</v>
      </c>
      <c r="H36" s="10">
        <v>85</v>
      </c>
      <c r="I36" s="8" t="s">
        <v>139</v>
      </c>
      <c r="J36" s="40">
        <f t="shared" si="0"/>
        <v>885375.3450000002</v>
      </c>
      <c r="K36" s="29">
        <v>2659500.3450000002</v>
      </c>
      <c r="L36" s="33">
        <v>2461428.9</v>
      </c>
      <c r="M36" s="13">
        <v>1774125</v>
      </c>
      <c r="N36" s="26">
        <v>687303.9</v>
      </c>
      <c r="O36" s="14">
        <v>2179271</v>
      </c>
    </row>
    <row r="37" spans="1:15" ht="104" x14ac:dyDescent="0.35">
      <c r="A37" s="47" t="s">
        <v>81</v>
      </c>
      <c r="B37" s="8" t="s">
        <v>82</v>
      </c>
      <c r="C37" s="11" t="s">
        <v>83</v>
      </c>
      <c r="D37" s="12" t="s">
        <v>172</v>
      </c>
      <c r="E37" s="27">
        <v>4</v>
      </c>
      <c r="F37" s="10">
        <v>4</v>
      </c>
      <c r="G37" s="10">
        <v>5</v>
      </c>
      <c r="H37" s="10">
        <v>85</v>
      </c>
      <c r="I37" s="8" t="s">
        <v>139</v>
      </c>
      <c r="J37" s="40">
        <f t="shared" si="0"/>
        <v>199871.5</v>
      </c>
      <c r="K37" s="29">
        <v>1613446.5</v>
      </c>
      <c r="L37" s="34">
        <v>1424487.5</v>
      </c>
      <c r="M37" s="16">
        <v>1413575</v>
      </c>
      <c r="N37" s="35">
        <v>10912.5</v>
      </c>
      <c r="O37" s="14">
        <v>931220</v>
      </c>
    </row>
    <row r="38" spans="1:15" ht="52" x14ac:dyDescent="0.35">
      <c r="A38" s="47" t="s">
        <v>93</v>
      </c>
      <c r="B38" s="8" t="s">
        <v>94</v>
      </c>
      <c r="C38" s="11" t="s">
        <v>95</v>
      </c>
      <c r="D38" s="12" t="s">
        <v>173</v>
      </c>
      <c r="E38" s="25">
        <v>5</v>
      </c>
      <c r="F38" s="8">
        <v>4</v>
      </c>
      <c r="G38" s="8">
        <v>4</v>
      </c>
      <c r="H38" s="10">
        <v>85</v>
      </c>
      <c r="I38" s="8" t="s">
        <v>139</v>
      </c>
      <c r="J38" s="40">
        <f t="shared" si="0"/>
        <v>131172</v>
      </c>
      <c r="K38" s="29">
        <v>833322</v>
      </c>
      <c r="L38" s="33">
        <v>702150</v>
      </c>
      <c r="M38" s="13">
        <v>702150</v>
      </c>
      <c r="N38" s="26">
        <v>0</v>
      </c>
      <c r="O38" s="14">
        <v>200000</v>
      </c>
    </row>
    <row r="39" spans="1:15" ht="65" x14ac:dyDescent="0.35">
      <c r="A39" s="47" t="s">
        <v>27</v>
      </c>
      <c r="B39" s="8" t="s">
        <v>28</v>
      </c>
      <c r="C39" s="11" t="s">
        <v>29</v>
      </c>
      <c r="D39" s="12" t="s">
        <v>174</v>
      </c>
      <c r="E39" s="27">
        <v>4</v>
      </c>
      <c r="F39" s="10">
        <v>4</v>
      </c>
      <c r="G39" s="10">
        <v>5</v>
      </c>
      <c r="H39" s="10">
        <v>85</v>
      </c>
      <c r="I39" s="8" t="s">
        <v>139</v>
      </c>
      <c r="J39" s="40">
        <f t="shared" si="0"/>
        <v>430430.53499999992</v>
      </c>
      <c r="K39" s="29">
        <v>1814930.5349999999</v>
      </c>
      <c r="L39" s="33">
        <v>1657076.7</v>
      </c>
      <c r="M39" s="13">
        <v>1384500</v>
      </c>
      <c r="N39" s="26">
        <v>272576.7</v>
      </c>
      <c r="O39" s="15">
        <v>1723613</v>
      </c>
    </row>
    <row r="40" spans="1:15" ht="26" x14ac:dyDescent="0.35">
      <c r="A40" s="47" t="s">
        <v>66</v>
      </c>
      <c r="B40" s="8" t="s">
        <v>67</v>
      </c>
      <c r="C40" s="11" t="s">
        <v>68</v>
      </c>
      <c r="D40" s="12" t="s">
        <v>175</v>
      </c>
      <c r="E40" s="27">
        <v>5</v>
      </c>
      <c r="F40" s="10">
        <v>4</v>
      </c>
      <c r="G40" s="10">
        <v>3</v>
      </c>
      <c r="H40" s="10">
        <v>80</v>
      </c>
      <c r="I40" s="8" t="s">
        <v>139</v>
      </c>
      <c r="J40" s="40">
        <f t="shared" si="0"/>
        <v>898140.89999999991</v>
      </c>
      <c r="K40" s="29">
        <v>1465390.9</v>
      </c>
      <c r="L40" s="33">
        <v>1390390.9</v>
      </c>
      <c r="M40" s="13">
        <v>567250</v>
      </c>
      <c r="N40" s="26">
        <v>823140.9</v>
      </c>
      <c r="O40" s="14">
        <v>1481851</v>
      </c>
    </row>
    <row r="41" spans="1:15" ht="91" x14ac:dyDescent="0.35">
      <c r="A41" s="47" t="s">
        <v>108</v>
      </c>
      <c r="B41" s="8" t="s">
        <v>109</v>
      </c>
      <c r="C41" s="11" t="s">
        <v>110</v>
      </c>
      <c r="D41" s="12" t="s">
        <v>176</v>
      </c>
      <c r="E41" s="27">
        <v>4</v>
      </c>
      <c r="F41" s="10">
        <v>4</v>
      </c>
      <c r="G41" s="10">
        <v>4</v>
      </c>
      <c r="H41" s="10">
        <v>80</v>
      </c>
      <c r="I41" s="8" t="s">
        <v>139</v>
      </c>
      <c r="J41" s="40">
        <f t="shared" si="0"/>
        <v>75000</v>
      </c>
      <c r="K41" s="29">
        <v>1723375</v>
      </c>
      <c r="L41" s="33">
        <v>1648375</v>
      </c>
      <c r="M41" s="13">
        <v>1648375</v>
      </c>
      <c r="N41" s="26">
        <v>0</v>
      </c>
      <c r="O41" s="14">
        <v>388971</v>
      </c>
    </row>
    <row r="42" spans="1:15" ht="52" x14ac:dyDescent="0.35">
      <c r="A42" s="47" t="s">
        <v>72</v>
      </c>
      <c r="B42" s="8" t="s">
        <v>73</v>
      </c>
      <c r="C42" s="11" t="s">
        <v>74</v>
      </c>
      <c r="D42" s="12" t="s">
        <v>177</v>
      </c>
      <c r="E42" s="27">
        <v>5</v>
      </c>
      <c r="F42" s="10">
        <v>4</v>
      </c>
      <c r="G42" s="10">
        <v>3</v>
      </c>
      <c r="H42" s="10">
        <v>80</v>
      </c>
      <c r="I42" s="8" t="s">
        <v>139</v>
      </c>
      <c r="J42" s="40">
        <f t="shared" si="0"/>
        <v>75000</v>
      </c>
      <c r="K42" s="29">
        <v>1118395</v>
      </c>
      <c r="L42" s="33">
        <v>1043395</v>
      </c>
      <c r="M42" s="13">
        <v>1043395</v>
      </c>
      <c r="N42" s="26">
        <v>0</v>
      </c>
      <c r="O42" s="14">
        <v>302000</v>
      </c>
    </row>
    <row r="43" spans="1:15" ht="65" x14ac:dyDescent="0.35">
      <c r="A43" s="47" t="s">
        <v>96</v>
      </c>
      <c r="B43" s="8" t="s">
        <v>97</v>
      </c>
      <c r="C43" s="11" t="s">
        <v>98</v>
      </c>
      <c r="D43" s="12" t="s">
        <v>178</v>
      </c>
      <c r="E43" s="27">
        <v>4</v>
      </c>
      <c r="F43" s="10">
        <v>4</v>
      </c>
      <c r="G43" s="10">
        <v>4</v>
      </c>
      <c r="H43" s="10">
        <v>80</v>
      </c>
      <c r="I43" s="8" t="s">
        <v>139</v>
      </c>
      <c r="J43" s="40">
        <f t="shared" si="0"/>
        <v>75000</v>
      </c>
      <c r="K43" s="29">
        <v>898495</v>
      </c>
      <c r="L43" s="33">
        <v>823495</v>
      </c>
      <c r="M43" s="13">
        <v>823495</v>
      </c>
      <c r="N43" s="26">
        <v>0</v>
      </c>
      <c r="O43" s="14">
        <v>208220</v>
      </c>
    </row>
    <row r="44" spans="1:15" ht="260" x14ac:dyDescent="0.35">
      <c r="A44" s="47" t="s">
        <v>102</v>
      </c>
      <c r="B44" s="8" t="s">
        <v>103</v>
      </c>
      <c r="C44" s="11" t="s">
        <v>104</v>
      </c>
      <c r="D44" s="12" t="s">
        <v>179</v>
      </c>
      <c r="E44" s="27">
        <v>4</v>
      </c>
      <c r="F44" s="10">
        <v>4</v>
      </c>
      <c r="G44" s="10">
        <v>4</v>
      </c>
      <c r="H44" s="10">
        <v>80</v>
      </c>
      <c r="I44" s="8" t="s">
        <v>139</v>
      </c>
      <c r="J44" s="40">
        <f t="shared" si="0"/>
        <v>135741.89999999991</v>
      </c>
      <c r="K44" s="29">
        <v>3447286.9</v>
      </c>
      <c r="L44" s="33">
        <v>3372286.9</v>
      </c>
      <c r="M44" s="13">
        <v>3311545</v>
      </c>
      <c r="N44" s="26">
        <v>60741.899999999907</v>
      </c>
      <c r="O44" s="14">
        <v>1379454</v>
      </c>
    </row>
    <row r="45" spans="1:15" ht="78" x14ac:dyDescent="0.35">
      <c r="A45" s="47" t="s">
        <v>105</v>
      </c>
      <c r="B45" s="8" t="s">
        <v>106</v>
      </c>
      <c r="C45" s="11" t="s">
        <v>107</v>
      </c>
      <c r="D45" s="12" t="s">
        <v>180</v>
      </c>
      <c r="E45" s="27">
        <v>4</v>
      </c>
      <c r="F45" s="10">
        <v>4</v>
      </c>
      <c r="G45" s="10">
        <v>4</v>
      </c>
      <c r="H45" s="10">
        <v>80</v>
      </c>
      <c r="I45" s="8" t="s">
        <v>139</v>
      </c>
      <c r="J45" s="40">
        <f t="shared" si="0"/>
        <v>135078.60000000009</v>
      </c>
      <c r="K45" s="29">
        <v>1715993.6000000001</v>
      </c>
      <c r="L45" s="33">
        <v>1640993.6</v>
      </c>
      <c r="M45" s="13">
        <v>1580915</v>
      </c>
      <c r="N45" s="26">
        <v>60078.600000000093</v>
      </c>
      <c r="O45" s="14">
        <v>623901</v>
      </c>
    </row>
    <row r="46" spans="1:15" ht="117" x14ac:dyDescent="0.35">
      <c r="A46" s="47" t="s">
        <v>111</v>
      </c>
      <c r="B46" s="8" t="s">
        <v>112</v>
      </c>
      <c r="C46" s="11" t="s">
        <v>113</v>
      </c>
      <c r="D46" s="12" t="s">
        <v>181</v>
      </c>
      <c r="E46" s="25">
        <v>4</v>
      </c>
      <c r="F46" s="8">
        <v>4</v>
      </c>
      <c r="G46" s="8">
        <v>4</v>
      </c>
      <c r="H46" s="10">
        <v>80</v>
      </c>
      <c r="I46" s="8" t="s">
        <v>139</v>
      </c>
      <c r="J46" s="40">
        <f t="shared" si="0"/>
        <v>75000</v>
      </c>
      <c r="K46" s="29">
        <v>2073070</v>
      </c>
      <c r="L46" s="33">
        <v>1998070</v>
      </c>
      <c r="M46" s="13">
        <v>1998070</v>
      </c>
      <c r="N46" s="26">
        <v>0</v>
      </c>
      <c r="O46" s="14">
        <v>1164143.5900000001</v>
      </c>
    </row>
    <row r="47" spans="1:15" ht="104" x14ac:dyDescent="0.35">
      <c r="A47" s="47" t="s">
        <v>90</v>
      </c>
      <c r="B47" s="8" t="s">
        <v>91</v>
      </c>
      <c r="C47" s="11" t="s">
        <v>92</v>
      </c>
      <c r="D47" s="12" t="s">
        <v>182</v>
      </c>
      <c r="E47" s="27">
        <v>5</v>
      </c>
      <c r="F47" s="10">
        <v>3</v>
      </c>
      <c r="G47" s="10">
        <v>4</v>
      </c>
      <c r="H47" s="10">
        <v>75</v>
      </c>
      <c r="I47" s="8" t="s">
        <v>139</v>
      </c>
      <c r="J47" s="40">
        <f t="shared" si="0"/>
        <v>113025</v>
      </c>
      <c r="K47" s="29">
        <v>2679880</v>
      </c>
      <c r="L47" s="33">
        <v>2604880</v>
      </c>
      <c r="M47" s="13">
        <v>2566855</v>
      </c>
      <c r="N47" s="26">
        <v>38025</v>
      </c>
      <c r="O47" s="14">
        <v>1479396</v>
      </c>
    </row>
    <row r="48" spans="1:15" ht="26" x14ac:dyDescent="0.35">
      <c r="A48" s="47" t="s">
        <v>121</v>
      </c>
      <c r="B48" s="8" t="s">
        <v>122</v>
      </c>
      <c r="C48" s="11" t="s">
        <v>123</v>
      </c>
      <c r="D48" s="12" t="s">
        <v>183</v>
      </c>
      <c r="E48" s="25">
        <v>4</v>
      </c>
      <c r="F48" s="8">
        <v>3</v>
      </c>
      <c r="G48" s="8">
        <v>4</v>
      </c>
      <c r="H48" s="8">
        <v>70</v>
      </c>
      <c r="I48" s="8" t="s">
        <v>140</v>
      </c>
      <c r="J48" s="40">
        <v>0</v>
      </c>
      <c r="K48" s="30" t="s">
        <v>202</v>
      </c>
      <c r="L48" s="25" t="s">
        <v>202</v>
      </c>
      <c r="M48" s="8" t="s">
        <v>202</v>
      </c>
      <c r="N48" s="36" t="s">
        <v>202</v>
      </c>
      <c r="O48" s="17" t="s">
        <v>202</v>
      </c>
    </row>
    <row r="49" spans="1:15" ht="52" x14ac:dyDescent="0.35">
      <c r="A49" s="47" t="s">
        <v>127</v>
      </c>
      <c r="B49" s="8" t="s">
        <v>128</v>
      </c>
      <c r="C49" s="11" t="s">
        <v>129</v>
      </c>
      <c r="D49" s="12" t="s">
        <v>184</v>
      </c>
      <c r="E49" s="25">
        <v>4</v>
      </c>
      <c r="F49" s="8">
        <v>3</v>
      </c>
      <c r="G49" s="8">
        <v>3</v>
      </c>
      <c r="H49" s="8">
        <v>65</v>
      </c>
      <c r="I49" s="8" t="s">
        <v>140</v>
      </c>
      <c r="J49" s="40">
        <v>0</v>
      </c>
      <c r="K49" s="30" t="s">
        <v>202</v>
      </c>
      <c r="L49" s="25" t="s">
        <v>202</v>
      </c>
      <c r="M49" s="8" t="s">
        <v>202</v>
      </c>
      <c r="N49" s="36" t="s">
        <v>202</v>
      </c>
      <c r="O49" s="17" t="s">
        <v>202</v>
      </c>
    </row>
    <row r="50" spans="1:15" ht="26" x14ac:dyDescent="0.35">
      <c r="A50" s="47" t="s">
        <v>130</v>
      </c>
      <c r="B50" s="8" t="s">
        <v>131</v>
      </c>
      <c r="C50" s="11" t="s">
        <v>132</v>
      </c>
      <c r="D50" s="12" t="s">
        <v>185</v>
      </c>
      <c r="E50" s="25">
        <v>4</v>
      </c>
      <c r="F50" s="8">
        <v>3</v>
      </c>
      <c r="G50" s="8">
        <v>3</v>
      </c>
      <c r="H50" s="8">
        <v>65</v>
      </c>
      <c r="I50" s="8" t="s">
        <v>140</v>
      </c>
      <c r="J50" s="40">
        <v>0</v>
      </c>
      <c r="K50" s="30" t="s">
        <v>202</v>
      </c>
      <c r="L50" s="25" t="s">
        <v>202</v>
      </c>
      <c r="M50" s="8" t="s">
        <v>202</v>
      </c>
      <c r="N50" s="36" t="s">
        <v>202</v>
      </c>
      <c r="O50" s="17" t="s">
        <v>202</v>
      </c>
    </row>
    <row r="51" spans="1:15" ht="26" x14ac:dyDescent="0.35">
      <c r="A51" s="47" t="s">
        <v>124</v>
      </c>
      <c r="B51" s="8" t="s">
        <v>125</v>
      </c>
      <c r="C51" s="11" t="s">
        <v>126</v>
      </c>
      <c r="D51" s="12" t="s">
        <v>186</v>
      </c>
      <c r="E51" s="27">
        <v>3</v>
      </c>
      <c r="F51" s="10">
        <v>3</v>
      </c>
      <c r="G51" s="10">
        <v>4</v>
      </c>
      <c r="H51" s="8">
        <v>65</v>
      </c>
      <c r="I51" s="8" t="s">
        <v>140</v>
      </c>
      <c r="J51" s="40">
        <v>0</v>
      </c>
      <c r="K51" s="30" t="s">
        <v>202</v>
      </c>
      <c r="L51" s="25" t="s">
        <v>202</v>
      </c>
      <c r="M51" s="8" t="s">
        <v>202</v>
      </c>
      <c r="N51" s="36" t="s">
        <v>202</v>
      </c>
      <c r="O51" s="17" t="s">
        <v>202</v>
      </c>
    </row>
    <row r="52" spans="1:15" ht="195" x14ac:dyDescent="0.35">
      <c r="A52" s="48" t="s">
        <v>133</v>
      </c>
      <c r="B52" s="18" t="s">
        <v>134</v>
      </c>
      <c r="C52" s="19" t="s">
        <v>135</v>
      </c>
      <c r="D52" s="20" t="s">
        <v>187</v>
      </c>
      <c r="E52" s="28">
        <v>2</v>
      </c>
      <c r="F52" s="21">
        <v>2</v>
      </c>
      <c r="G52" s="21">
        <v>4</v>
      </c>
      <c r="H52" s="18">
        <v>50</v>
      </c>
      <c r="I52" s="18" t="s">
        <v>140</v>
      </c>
      <c r="J52" s="41">
        <v>0</v>
      </c>
      <c r="K52" s="31" t="s">
        <v>202</v>
      </c>
      <c r="L52" s="37" t="s">
        <v>202</v>
      </c>
      <c r="M52" s="18" t="s">
        <v>202</v>
      </c>
      <c r="N52" s="38" t="s">
        <v>202</v>
      </c>
      <c r="O52" s="22" t="s">
        <v>202</v>
      </c>
    </row>
    <row r="53" spans="1:15" x14ac:dyDescent="0.35">
      <c r="A53" s="7"/>
      <c r="B53" s="9"/>
      <c r="C53" s="76"/>
      <c r="D53" s="76"/>
      <c r="E53" s="9"/>
      <c r="F53" s="9"/>
      <c r="G53" s="9"/>
      <c r="H53" s="7"/>
      <c r="I53" s="49" t="s">
        <v>192</v>
      </c>
      <c r="J53" s="50">
        <f>SUM(J8:J47)</f>
        <v>23708245.820549995</v>
      </c>
      <c r="K53" s="51">
        <f>SUM(K8:K47)</f>
        <v>77177560.820549995</v>
      </c>
      <c r="L53" s="52">
        <f>SUM(L8:L47)</f>
        <v>71247877.191</v>
      </c>
      <c r="M53" s="52">
        <f t="shared" ref="M53:O53" si="1">SUM(M8:M47)</f>
        <v>53469315</v>
      </c>
      <c r="N53" s="52">
        <f t="shared" si="1"/>
        <v>17778562.191</v>
      </c>
      <c r="O53" s="53">
        <f t="shared" si="1"/>
        <v>59191314.580000006</v>
      </c>
    </row>
    <row r="54" spans="1:15" x14ac:dyDescent="0.35">
      <c r="A54" s="3"/>
      <c r="B54" s="4"/>
      <c r="C54" s="73"/>
      <c r="D54" s="73"/>
      <c r="E54" s="4"/>
      <c r="F54" s="4"/>
      <c r="G54" s="4"/>
      <c r="H54" s="3"/>
      <c r="I54" s="3"/>
      <c r="J54" s="3"/>
      <c r="K54" s="3"/>
      <c r="L54" s="3"/>
      <c r="M54" s="5"/>
      <c r="N54" s="3"/>
      <c r="O54" s="3"/>
    </row>
    <row r="55" spans="1:15" x14ac:dyDescent="0.35">
      <c r="A55" s="6" t="s">
        <v>205</v>
      </c>
      <c r="B55" s="4"/>
      <c r="C55" s="73"/>
      <c r="D55" s="73"/>
      <c r="E55" s="4"/>
      <c r="F55" s="4"/>
      <c r="G55" s="4"/>
      <c r="H55" s="3"/>
      <c r="I55" s="3"/>
      <c r="J55" s="3"/>
      <c r="K55" s="3"/>
      <c r="L55" s="3"/>
      <c r="M55" s="3"/>
      <c r="N55" s="5"/>
      <c r="O55" s="5"/>
    </row>
    <row r="56" spans="1:15" x14ac:dyDescent="0.35">
      <c r="A56" s="3"/>
      <c r="B56" s="4"/>
      <c r="C56" s="73"/>
      <c r="D56" s="73"/>
      <c r="E56" s="4"/>
      <c r="F56" s="4"/>
      <c r="G56" s="4"/>
      <c r="H56" s="3"/>
      <c r="I56" s="3"/>
      <c r="J56" s="3"/>
      <c r="K56" s="3"/>
      <c r="L56" s="3"/>
      <c r="M56" s="3"/>
      <c r="N56" s="3"/>
      <c r="O56" s="3"/>
    </row>
    <row r="57" spans="1:15" x14ac:dyDescent="0.35">
      <c r="A57" s="3"/>
      <c r="B57" s="4"/>
      <c r="C57" s="73"/>
      <c r="D57" s="73"/>
      <c r="E57" s="4"/>
      <c r="F57" s="4"/>
      <c r="G57" s="4"/>
      <c r="H57" s="3"/>
      <c r="I57" s="3"/>
      <c r="J57" s="3"/>
      <c r="K57" s="3"/>
      <c r="L57" s="3"/>
      <c r="M57" s="3"/>
      <c r="N57" s="5"/>
      <c r="O57" s="3"/>
    </row>
    <row r="58" spans="1:15" x14ac:dyDescent="0.35">
      <c r="A58" s="3"/>
      <c r="B58" s="4"/>
      <c r="C58" s="73"/>
      <c r="D58" s="73"/>
      <c r="E58" s="4"/>
      <c r="F58" s="4"/>
      <c r="G58" s="4"/>
      <c r="H58" s="3"/>
      <c r="I58" s="3"/>
      <c r="J58" s="3"/>
      <c r="K58" s="3"/>
      <c r="L58" s="3"/>
      <c r="M58" s="3"/>
      <c r="N58" s="3"/>
      <c r="O58" s="3"/>
    </row>
  </sheetData>
  <mergeCells count="13">
    <mergeCell ref="L5:N5"/>
    <mergeCell ref="O5:O6"/>
    <mergeCell ref="E5:J5"/>
    <mergeCell ref="A5:A6"/>
    <mergeCell ref="B5:B6"/>
    <mergeCell ref="C5:C6"/>
    <mergeCell ref="D5:D6"/>
    <mergeCell ref="K5:K6"/>
    <mergeCell ref="I6:I7"/>
    <mergeCell ref="H6:H7"/>
    <mergeCell ref="G6:G7"/>
    <mergeCell ref="F6:F7"/>
    <mergeCell ref="E6:E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Avaliação e financiamento</vt:lpstr>
      <vt:lpstr>'Avaliação e financiamento'!Área_de_Impressão</vt:lpstr>
      <vt:lpstr>'Avaliação e financiamento'!Títulos_de_Impressão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mnponte</dc:creator>
  <cp:lastModifiedBy>Isabel Vitorino</cp:lastModifiedBy>
  <cp:lastPrinted>2021-02-24T12:55:24Z</cp:lastPrinted>
  <dcterms:created xsi:type="dcterms:W3CDTF">2020-12-07T22:54:53Z</dcterms:created>
  <dcterms:modified xsi:type="dcterms:W3CDTF">2021-02-24T15:13:37Z</dcterms:modified>
</cp:coreProperties>
</file>